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codeName="{899C9086-67A9-5B14-2C2D-5A8001700F7D}"/>
  <workbookPr codeName="ThisWorkbook"/>
  <mc:AlternateContent xmlns:mc="http://schemas.openxmlformats.org/markup-compatibility/2006">
    <mc:Choice Requires="x15">
      <x15ac:absPath xmlns:x15ac="http://schemas.microsoft.com/office/spreadsheetml/2010/11/ac" url="\\proarcusers.common.jernbaneverket.local\users$\GJ\"/>
    </mc:Choice>
  </mc:AlternateContent>
  <xr:revisionPtr revIDLastSave="0" documentId="13_ncr:1_{D523D8B0-EC96-4271-B901-F96491A1AACD}" xr6:coauthVersionLast="47" xr6:coauthVersionMax="47" xr10:uidLastSave="{00000000-0000-0000-0000-000000000000}"/>
  <bookViews>
    <workbookView xWindow="-108" yWindow="-108" windowWidth="23256" windowHeight="13896" tabRatio="891" activeTab="1" xr2:uid="{00000000-000D-0000-FFFF-FFFF00000000}"/>
  </bookViews>
  <sheets>
    <sheet name="Tittelfelt" sheetId="8" r:id="rId1"/>
    <sheet name="Informasjon om kontrollen" sheetId="11" r:id="rId2"/>
    <sheet name="Prosjektlogg" sheetId="16" state="hidden" r:id="rId3"/>
    <sheet name="Deviation log" sheetId="17" state="hidden" r:id="rId4"/>
    <sheet name="Kontroll av dokument ||tegning" sheetId="1" state="hidden" r:id="rId5"/>
    <sheet name="V&amp;V prosess" sheetId="12" state="hidden" r:id="rId6"/>
    <sheet name="Sluttkontroll" sheetId="13" state="hidden" r:id="rId7"/>
    <sheet name="Synergi" sheetId="10" r:id="rId8"/>
    <sheet name="Krav til V&amp;V prosess" sheetId="14" state="hidden" r:id="rId9"/>
    <sheet name="Andre tabeller" sheetId="6" state="hidden" r:id="rId10"/>
  </sheets>
  <definedNames>
    <definedName name="_xlnm._FilterDatabase" localSheetId="3" hidden="1">'Deviation log'!#REF!</definedName>
    <definedName name="_xlnm._FilterDatabase" localSheetId="4" hidden="1">'Kontroll av dokument ||tegning'!$A$2:$M$501</definedName>
    <definedName name="_xlnm._FilterDatabase" localSheetId="2" hidden="1">Prosjektlogg!$A$2:$S$2</definedName>
    <definedName name="_xlnm._FilterDatabase" localSheetId="6" hidden="1">Sluttkontroll!$A$2:$O$2</definedName>
    <definedName name="_xlnm._FilterDatabase" localSheetId="5" hidden="1">'V&amp;V prosess'!$A$2:$K$2</definedName>
    <definedName name="_Toc339008634" localSheetId="8">'Krav til V&amp;V prosess'!#REF!</definedName>
    <definedName name="_Toc453678299" localSheetId="8">'Krav til V&amp;V prosess'!#REF!</definedName>
    <definedName name="_Toc453678301" localSheetId="8">'Krav til V&amp;V prosess'!$B$179</definedName>
    <definedName name="_Toc453678302" localSheetId="8">'Krav til V&amp;V prosess'!$B$183</definedName>
    <definedName name="_xlnm.Print_Area" localSheetId="1">'Informasjon om kontrollen'!$A$1:$P$40</definedName>
    <definedName name="_xlnm.Print_Area" localSheetId="4">'Kontroll av dokument ||tegning'!$A$2:$M$41</definedName>
    <definedName name="_xlnm.Print_Area" localSheetId="6">Sluttkontroll!$A$2:$O$102</definedName>
    <definedName name="_xlnm.Print_Area" localSheetId="5">'V&amp;V prosess'!$A$2:$K$45</definedName>
    <definedName name="Velg_anleggstype">'Informasjon om kontrollen'!$B$8</definedName>
    <definedName name="Velg_Første">'Informasjon om kontrollen'!$B$11</definedName>
    <definedName name="Velg_kontroll">'Informasjon om kontrollen'!$B$2</definedName>
    <definedName name="Velg_kontroll_av">'Informasjon om kontrollen'!$B$9</definedName>
    <definedName name="Velg_kontrolltype">'Informasjon om kontrollen'!$B$2</definedName>
    <definedName name="Velg_organisasjon">'Informasjon om kontrollen'!$B$10</definedName>
    <definedName name="Årsakslist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 i="10" l="1"/>
  <c r="D2" i="11" l="1"/>
  <c r="D5" i="11"/>
  <c r="D4" i="11"/>
  <c r="D3" i="11"/>
  <c r="D14" i="11" l="1"/>
  <c r="D15" i="11" s="1"/>
  <c r="C7" i="10" l="1"/>
  <c r="C6" i="10"/>
  <c r="C5" i="10"/>
  <c r="C4" i="10" l="1"/>
  <c r="C11" i="10"/>
  <c r="C10" i="10"/>
  <c r="C266" i="10"/>
  <c r="B361" i="10"/>
  <c r="C366" i="10"/>
  <c r="C514" i="10"/>
  <c r="D54" i="10"/>
  <c r="C363" i="10"/>
  <c r="B527" i="10"/>
  <c r="C314" i="10"/>
  <c r="B460" i="10"/>
  <c r="B213" i="10"/>
  <c r="B310" i="10"/>
  <c r="C268" i="10"/>
  <c r="C358" i="10"/>
  <c r="B55" i="10"/>
  <c r="B289" i="10"/>
  <c r="B501" i="10"/>
  <c r="C421" i="10"/>
  <c r="D321" i="10"/>
  <c r="D592" i="10"/>
  <c r="C463" i="10"/>
  <c r="B488" i="10"/>
  <c r="B129" i="10"/>
  <c r="C198" i="10"/>
  <c r="C364" i="10"/>
  <c r="D500" i="10"/>
  <c r="C272" i="10"/>
  <c r="C353" i="10"/>
  <c r="B79" i="10"/>
  <c r="D167" i="10"/>
  <c r="D310" i="10"/>
  <c r="B557" i="10"/>
  <c r="C598" i="10"/>
  <c r="D482" i="10"/>
  <c r="D563" i="10"/>
  <c r="B290" i="10"/>
  <c r="C109" i="10"/>
  <c r="D254" i="10"/>
  <c r="C82" i="10"/>
  <c r="B447" i="10"/>
  <c r="D243" i="10"/>
  <c r="D289" i="10"/>
  <c r="B297" i="10"/>
  <c r="D597" i="10"/>
  <c r="C291" i="10"/>
  <c r="D397" i="10"/>
  <c r="D144" i="10"/>
  <c r="C441" i="10"/>
  <c r="C66" i="10"/>
  <c r="D178" i="10"/>
  <c r="C209" i="10"/>
  <c r="D62" i="10"/>
  <c r="C449" i="10"/>
  <c r="D431" i="10"/>
  <c r="C496" i="10"/>
  <c r="C562" i="10"/>
  <c r="D161" i="10"/>
  <c r="C466" i="10"/>
  <c r="B600" i="10"/>
  <c r="C571" i="10"/>
  <c r="B496" i="10"/>
  <c r="B23" i="10"/>
  <c r="D402" i="10"/>
  <c r="D81" i="10"/>
  <c r="B64" i="10"/>
  <c r="C327" i="10"/>
  <c r="C87" i="10"/>
  <c r="B453" i="10"/>
  <c r="D469" i="10"/>
  <c r="B216" i="10"/>
  <c r="D278" i="10"/>
  <c r="C482" i="10"/>
  <c r="D559" i="10"/>
  <c r="D28" i="10"/>
  <c r="D153" i="10"/>
  <c r="B322" i="10"/>
  <c r="B62" i="10"/>
  <c r="D541" i="10"/>
  <c r="B78" i="10"/>
  <c r="D219" i="10"/>
  <c r="C507" i="10"/>
  <c r="C549" i="10"/>
  <c r="C399" i="10"/>
  <c r="D454" i="10"/>
  <c r="D486" i="10"/>
  <c r="D325" i="10"/>
  <c r="C540" i="10"/>
  <c r="B441" i="10"/>
  <c r="B383" i="10"/>
  <c r="B125" i="10"/>
  <c r="D128" i="10"/>
  <c r="D234" i="10"/>
  <c r="D16" i="10"/>
  <c r="C311" i="10"/>
  <c r="C393" i="10"/>
  <c r="D534" i="10"/>
  <c r="C85" i="10"/>
  <c r="C133" i="10"/>
  <c r="C602" i="10"/>
  <c r="C387" i="10"/>
  <c r="D483" i="10"/>
  <c r="B95" i="10"/>
  <c r="D160" i="10"/>
  <c r="B471" i="10"/>
  <c r="D171" i="10"/>
  <c r="B70" i="10"/>
  <c r="B531" i="10"/>
  <c r="D335" i="10"/>
  <c r="C46" i="10"/>
  <c r="D362" i="10"/>
  <c r="B336" i="10"/>
  <c r="C372" i="10"/>
  <c r="C239" i="10"/>
  <c r="C409" i="10"/>
  <c r="B358" i="10"/>
  <c r="D256" i="10"/>
  <c r="C309" i="10"/>
  <c r="B450" i="10"/>
  <c r="D97" i="10"/>
  <c r="B458" i="10"/>
  <c r="D137" i="10"/>
  <c r="B493" i="10"/>
  <c r="D24" i="10"/>
  <c r="D252" i="10"/>
  <c r="B475" i="10"/>
  <c r="B143" i="10"/>
  <c r="C433" i="10"/>
  <c r="B278" i="10"/>
  <c r="B438" i="10"/>
  <c r="C124" i="10"/>
  <c r="D110" i="10"/>
  <c r="D539" i="10"/>
  <c r="D311" i="10"/>
  <c r="C443" i="10"/>
  <c r="B137" i="10"/>
  <c r="C447" i="10"/>
  <c r="B457" i="10"/>
  <c r="C478" i="10"/>
  <c r="B428" i="10"/>
  <c r="C265" i="10"/>
  <c r="D533" i="10"/>
  <c r="B470" i="10"/>
  <c r="D496" i="10"/>
  <c r="D432" i="10"/>
  <c r="B204" i="10"/>
  <c r="D147" i="10"/>
  <c r="C547" i="10"/>
  <c r="C165" i="10"/>
  <c r="C184" i="10"/>
  <c r="B594" i="10"/>
  <c r="B21" i="10"/>
  <c r="D353" i="10"/>
  <c r="C494" i="10"/>
  <c r="B454" i="10"/>
  <c r="B562" i="10"/>
  <c r="C224" i="10"/>
  <c r="C320" i="10"/>
  <c r="B402" i="10"/>
  <c r="D70" i="10"/>
  <c r="B486" i="10"/>
  <c r="C96" i="10"/>
  <c r="D596" i="10"/>
  <c r="C317" i="10"/>
  <c r="C484" i="10"/>
  <c r="D230" i="10"/>
  <c r="C542" i="10"/>
  <c r="C269" i="10"/>
  <c r="C485" i="10"/>
  <c r="B465" i="10"/>
  <c r="D174" i="10"/>
  <c r="D65" i="10"/>
  <c r="C407" i="10"/>
  <c r="B490" i="10"/>
  <c r="D146" i="10"/>
  <c r="B421" i="10"/>
  <c r="C280" i="10"/>
  <c r="B565" i="10"/>
  <c r="D352" i="10"/>
  <c r="D257" i="10"/>
  <c r="B364" i="10"/>
  <c r="D520" i="10"/>
  <c r="D583" i="10"/>
  <c r="B513" i="10"/>
  <c r="B195" i="10"/>
  <c r="C28" i="10"/>
  <c r="C422" i="10"/>
  <c r="B229" i="10"/>
  <c r="D355" i="10"/>
  <c r="C521" i="10"/>
  <c r="D357" i="10"/>
  <c r="C503" i="10"/>
  <c r="D98" i="10"/>
  <c r="D478" i="10"/>
  <c r="D515" i="10"/>
  <c r="C528" i="10"/>
  <c r="C423" i="10"/>
  <c r="B209" i="10"/>
  <c r="C308" i="10"/>
  <c r="C264" i="10"/>
  <c r="D175" i="10"/>
  <c r="B122" i="10"/>
  <c r="B420" i="10"/>
  <c r="B521" i="10"/>
  <c r="B84" i="10"/>
  <c r="B186" i="10"/>
  <c r="D334" i="10"/>
  <c r="C585" i="10"/>
  <c r="B511" i="10"/>
  <c r="C339" i="10"/>
  <c r="C467" i="10"/>
  <c r="B158" i="10"/>
  <c r="C342" i="10"/>
  <c r="D108" i="10"/>
  <c r="B142" i="10"/>
  <c r="D154" i="10"/>
  <c r="D169" i="10"/>
  <c r="D514" i="10"/>
  <c r="D181" i="10"/>
  <c r="B473" i="10"/>
  <c r="D411" i="10"/>
  <c r="D437" i="10"/>
  <c r="D86" i="10"/>
  <c r="C233" i="10"/>
  <c r="D336" i="10"/>
  <c r="B296" i="10"/>
  <c r="C61" i="10"/>
  <c r="C360" i="10"/>
  <c r="B466" i="10"/>
  <c r="B75" i="10"/>
  <c r="D479" i="10"/>
  <c r="C541" i="10"/>
  <c r="C347" i="10"/>
  <c r="D104" i="10"/>
  <c r="C492" i="10"/>
  <c r="C257" i="10"/>
  <c r="B352" i="10"/>
  <c r="D77" i="10"/>
  <c r="D381" i="10"/>
  <c r="D359" i="10"/>
  <c r="C271" i="10"/>
  <c r="C296" i="10"/>
  <c r="B432" i="10"/>
  <c r="B543" i="10"/>
  <c r="C581" i="10"/>
  <c r="B263" i="10"/>
  <c r="C260" i="10"/>
  <c r="D170" i="10"/>
  <c r="D581" i="10"/>
  <c r="D20" i="10"/>
  <c r="B539" i="10"/>
  <c r="D322" i="10"/>
  <c r="D173" i="10"/>
  <c r="C411" i="10"/>
  <c r="D220" i="10"/>
  <c r="B106" i="10"/>
  <c r="D215" i="10"/>
  <c r="C444" i="10"/>
  <c r="C186" i="10"/>
  <c r="D31" i="10"/>
  <c r="D382" i="10"/>
  <c r="C434" i="10"/>
  <c r="C469" i="10"/>
  <c r="B89" i="10"/>
  <c r="C31" i="10"/>
  <c r="B134" i="10"/>
  <c r="B318" i="10"/>
  <c r="B569" i="10"/>
  <c r="D484" i="10"/>
  <c r="D87" i="10"/>
  <c r="D182" i="10"/>
  <c r="C300" i="10"/>
  <c r="D493" i="10"/>
  <c r="B86" i="10"/>
  <c r="D244" i="10"/>
  <c r="B264" i="10"/>
  <c r="C599" i="10"/>
  <c r="B399" i="10"/>
  <c r="D442" i="10"/>
  <c r="B178" i="10"/>
  <c r="B242" i="10"/>
  <c r="B219" i="10"/>
  <c r="C99" i="10"/>
  <c r="D494" i="10"/>
  <c r="D163" i="10"/>
  <c r="D595" i="10"/>
  <c r="C583" i="10"/>
  <c r="D502" i="10"/>
  <c r="B299" i="10"/>
  <c r="C263" i="10"/>
  <c r="C126" i="10"/>
  <c r="B427" i="10"/>
  <c r="C480" i="10"/>
  <c r="B418" i="10"/>
  <c r="D109" i="10"/>
  <c r="B170" i="10"/>
  <c r="B476" i="10"/>
  <c r="C60" i="10"/>
  <c r="D528" i="10"/>
  <c r="C229" i="10"/>
  <c r="C464" i="10"/>
  <c r="C476" i="10"/>
  <c r="B394" i="10"/>
  <c r="B464" i="10"/>
  <c r="B182" i="10"/>
  <c r="B266" i="10"/>
  <c r="B52" i="10"/>
  <c r="D519" i="10"/>
  <c r="C127" i="10"/>
  <c r="D586" i="10"/>
  <c r="D358" i="10"/>
  <c r="D66" i="10"/>
  <c r="D438" i="10"/>
  <c r="B302" i="10"/>
  <c r="B515" i="10"/>
  <c r="C171" i="10"/>
  <c r="C477" i="10"/>
  <c r="C43" i="10"/>
  <c r="B341" i="10"/>
  <c r="D165" i="10"/>
  <c r="C16" i="10"/>
  <c r="D456" i="10"/>
  <c r="D33" i="10"/>
  <c r="D301" i="10"/>
  <c r="C196" i="10"/>
  <c r="B546" i="10"/>
  <c r="D455" i="10"/>
  <c r="C578" i="10"/>
  <c r="C588" i="10"/>
  <c r="C57" i="10"/>
  <c r="C262" i="10"/>
  <c r="C76" i="10"/>
  <c r="B588" i="10"/>
  <c r="C121" i="10"/>
  <c r="D548" i="10"/>
  <c r="D369" i="10"/>
  <c r="D508" i="10"/>
  <c r="C381" i="10"/>
  <c r="C487" i="10"/>
  <c r="B391" i="10"/>
  <c r="C384" i="10"/>
  <c r="D395" i="10"/>
  <c r="D156" i="10"/>
  <c r="C410" i="10"/>
  <c r="D143" i="10"/>
  <c r="C577" i="10"/>
  <c r="C534" i="10"/>
  <c r="D390" i="10"/>
  <c r="D473" i="10"/>
  <c r="C193" i="10"/>
  <c r="D216" i="10"/>
  <c r="C72" i="10"/>
  <c r="C103" i="10"/>
  <c r="B164" i="10"/>
  <c r="B114" i="10"/>
  <c r="B68" i="10"/>
  <c r="C119" i="10"/>
  <c r="B235" i="10"/>
  <c r="D467" i="10"/>
  <c r="D380" i="10"/>
  <c r="B231" i="10"/>
  <c r="C190" i="10"/>
  <c r="D274" i="10"/>
  <c r="D328" i="10"/>
  <c r="B567" i="10"/>
  <c r="D221" i="10"/>
  <c r="C146" i="10"/>
  <c r="C567" i="10"/>
  <c r="C351" i="10"/>
  <c r="D159" i="10"/>
  <c r="B359" i="10"/>
  <c r="B36" i="10"/>
  <c r="B592" i="10"/>
  <c r="B53" i="10"/>
  <c r="D405" i="10"/>
  <c r="C235" i="10"/>
  <c r="B92" i="10"/>
  <c r="D420" i="10"/>
  <c r="D551" i="10"/>
  <c r="C135" i="10"/>
  <c r="D421" i="10"/>
  <c r="D404" i="10"/>
  <c r="B317" i="10"/>
  <c r="D464" i="10"/>
  <c r="C527" i="10"/>
  <c r="C557" i="10"/>
  <c r="B468" i="10"/>
  <c r="D540" i="10"/>
  <c r="B192" i="10"/>
  <c r="D434" i="10"/>
  <c r="D129" i="10"/>
  <c r="B256" i="10"/>
  <c r="B422" i="10"/>
  <c r="D323" i="10"/>
  <c r="B85" i="10"/>
  <c r="C288" i="10"/>
  <c r="C337" i="10"/>
  <c r="D113" i="10"/>
  <c r="D333" i="10"/>
  <c r="C112" i="10"/>
  <c r="C451" i="10"/>
  <c r="D183" i="10"/>
  <c r="B346" i="10"/>
  <c r="C401" i="10"/>
  <c r="B97" i="10"/>
  <c r="B348" i="10"/>
  <c r="D374" i="10"/>
  <c r="D262" i="10"/>
  <c r="C147" i="10"/>
  <c r="D372" i="10"/>
  <c r="B276" i="10"/>
  <c r="C185" i="10"/>
  <c r="B168" i="10"/>
  <c r="B217" i="10"/>
  <c r="B101" i="10"/>
  <c r="C446" i="10"/>
  <c r="C189" i="10"/>
  <c r="C278" i="10"/>
  <c r="C315" i="10"/>
  <c r="D389" i="10"/>
  <c r="C472" i="10"/>
  <c r="C254" i="10"/>
  <c r="B429" i="10"/>
  <c r="C201" i="10"/>
  <c r="B172" i="10"/>
  <c r="B401" i="10"/>
  <c r="C155" i="10"/>
  <c r="C188" i="10"/>
  <c r="B38" i="10"/>
  <c r="B208" i="10"/>
  <c r="B553" i="10"/>
  <c r="D294" i="10"/>
  <c r="C50" i="10"/>
  <c r="B119" i="10"/>
  <c r="D305" i="10"/>
  <c r="D93" i="10"/>
  <c r="D92" i="10"/>
  <c r="C432" i="10"/>
  <c r="B202" i="10"/>
  <c r="D448" i="10"/>
  <c r="D350" i="10"/>
  <c r="C81" i="10"/>
  <c r="D279" i="10"/>
  <c r="C187" i="10"/>
  <c r="B502" i="10"/>
  <c r="C145" i="10"/>
  <c r="D349" i="10"/>
  <c r="B552" i="10"/>
  <c r="C370" i="10"/>
  <c r="D203" i="10"/>
  <c r="B489" i="10"/>
  <c r="C424" i="10"/>
  <c r="B174" i="10"/>
  <c r="B124" i="10"/>
  <c r="D61" i="10"/>
  <c r="C566" i="10"/>
  <c r="D99" i="10"/>
  <c r="D213" i="10"/>
  <c r="C474" i="10"/>
  <c r="C357" i="10"/>
  <c r="D573" i="10"/>
  <c r="C508" i="10"/>
  <c r="B347" i="10"/>
  <c r="D376" i="10"/>
  <c r="C312" i="10"/>
  <c r="D557" i="10"/>
  <c r="B39" i="10"/>
  <c r="B381" i="10"/>
  <c r="C361" i="10"/>
  <c r="C93" i="10"/>
  <c r="B277" i="10"/>
  <c r="D344" i="10"/>
  <c r="D603" i="10"/>
  <c r="B239" i="10"/>
  <c r="D488" i="10"/>
  <c r="D433" i="10"/>
  <c r="B220" i="10"/>
  <c r="B538" i="10"/>
  <c r="B524" i="10"/>
  <c r="D472" i="10"/>
  <c r="B212" i="10"/>
  <c r="D393" i="10"/>
  <c r="D527" i="10"/>
  <c r="C102" i="10"/>
  <c r="B424" i="10"/>
  <c r="B57" i="10"/>
  <c r="B602" i="10"/>
  <c r="D112" i="10"/>
  <c r="B437" i="10"/>
  <c r="B285" i="10"/>
  <c r="D123" i="10"/>
  <c r="D51" i="10"/>
  <c r="D565" i="10"/>
  <c r="D166" i="10"/>
  <c r="D117" i="10"/>
  <c r="C601" i="10"/>
  <c r="D88" i="10"/>
  <c r="C23" i="10"/>
  <c r="C349" i="10"/>
  <c r="B386" i="10"/>
  <c r="D180" i="10"/>
  <c r="D441" i="10"/>
  <c r="B431" i="10"/>
  <c r="C543" i="10"/>
  <c r="B61" i="10"/>
  <c r="B500" i="10"/>
  <c r="B512" i="10"/>
  <c r="B409" i="10"/>
  <c r="C427" i="10"/>
  <c r="B81" i="10"/>
  <c r="D406" i="10"/>
  <c r="B396" i="10"/>
  <c r="B293" i="10"/>
  <c r="B510" i="10"/>
  <c r="B240" i="10"/>
  <c r="C319" i="10"/>
  <c r="C348" i="10"/>
  <c r="B603" i="10"/>
  <c r="B298" i="10"/>
  <c r="D282" i="10"/>
  <c r="B601" i="10"/>
  <c r="D558" i="10"/>
  <c r="C214" i="10"/>
  <c r="D272" i="10"/>
  <c r="B171" i="10"/>
  <c r="D400" i="10"/>
  <c r="D399" i="10"/>
  <c r="D517" i="10"/>
  <c r="D105" i="10"/>
  <c r="B181" i="10"/>
  <c r="C481" i="10"/>
  <c r="C536" i="10"/>
  <c r="B514" i="10"/>
  <c r="B379" i="10"/>
  <c r="B591" i="10"/>
  <c r="D504" i="10"/>
  <c r="D414" i="10"/>
  <c r="B570" i="10"/>
  <c r="D471" i="10"/>
  <c r="D574" i="10"/>
  <c r="B407" i="10"/>
  <c r="B389" i="10"/>
  <c r="D427" i="10"/>
  <c r="C299" i="10"/>
  <c r="B155" i="10"/>
  <c r="B564" i="10"/>
  <c r="D476" i="10"/>
  <c r="D25" i="10"/>
  <c r="C180" i="10"/>
  <c r="C160" i="10"/>
  <c r="C379" i="10"/>
  <c r="D197" i="10"/>
  <c r="B145" i="10"/>
  <c r="C27" i="10"/>
  <c r="B332" i="10"/>
  <c r="B378" i="10"/>
  <c r="B529" i="10"/>
  <c r="B43" i="10"/>
  <c r="C216" i="10"/>
  <c r="D315" i="10"/>
  <c r="C552" i="10"/>
  <c r="B480" i="10"/>
  <c r="B179" i="10"/>
  <c r="B478" i="10"/>
  <c r="B598" i="10"/>
  <c r="B136" i="10"/>
  <c r="C217" i="10"/>
  <c r="B542" i="10"/>
  <c r="D379" i="10"/>
  <c r="C359" i="10"/>
  <c r="B345" i="10"/>
  <c r="B307" i="10"/>
  <c r="B99" i="10"/>
  <c r="D22" i="10"/>
  <c r="C68" i="10"/>
  <c r="B108" i="10"/>
  <c r="D267" i="10"/>
  <c r="B558" i="10"/>
  <c r="C515" i="10"/>
  <c r="B88" i="10"/>
  <c r="B335" i="10"/>
  <c r="D429" i="10"/>
  <c r="C442" i="10"/>
  <c r="C138" i="10"/>
  <c r="C114" i="10"/>
  <c r="C523" i="10"/>
  <c r="B258" i="10"/>
  <c r="D248" i="10"/>
  <c r="D188" i="10"/>
  <c r="B439" i="10"/>
  <c r="C498" i="10"/>
  <c r="B560" i="10"/>
  <c r="B104" i="10"/>
  <c r="B576" i="10"/>
  <c r="D418" i="10"/>
  <c r="D40" i="10"/>
  <c r="C560" i="10"/>
  <c r="C154" i="10"/>
  <c r="C483" i="10"/>
  <c r="C529" i="10"/>
  <c r="B581" i="10"/>
  <c r="D332" i="10"/>
  <c r="D451" i="10"/>
  <c r="C593" i="10"/>
  <c r="B17" i="10"/>
  <c r="C219" i="10"/>
  <c r="B485" i="10"/>
  <c r="B504" i="10"/>
  <c r="D246" i="10"/>
  <c r="D339" i="10"/>
  <c r="D186" i="10"/>
  <c r="B116" i="10"/>
  <c r="B362" i="10"/>
  <c r="C94" i="10"/>
  <c r="B411" i="10"/>
  <c r="D435" i="10"/>
  <c r="B37" i="10"/>
  <c r="D141" i="10"/>
  <c r="B305" i="10"/>
  <c r="D116" i="10"/>
  <c r="C34" i="10"/>
  <c r="C176" i="10"/>
  <c r="C524" i="10"/>
  <c r="D460" i="10"/>
  <c r="D286" i="10"/>
  <c r="D55" i="10"/>
  <c r="C440" i="10"/>
  <c r="D142" i="10"/>
  <c r="B508" i="10"/>
  <c r="B223" i="10"/>
  <c r="D204" i="10"/>
  <c r="B183" i="10"/>
  <c r="D192" i="10"/>
  <c r="C600" i="10"/>
  <c r="C533" i="10"/>
  <c r="D490" i="10"/>
  <c r="B554" i="10"/>
  <c r="D525" i="10"/>
  <c r="C130" i="10"/>
  <c r="C79" i="10"/>
  <c r="C382" i="10"/>
  <c r="D601" i="10"/>
  <c r="B445" i="10"/>
  <c r="C105" i="10"/>
  <c r="D589" i="10"/>
  <c r="D152" i="10"/>
  <c r="C77" i="10"/>
  <c r="B547" i="10"/>
  <c r="B308" i="10"/>
  <c r="B577" i="10"/>
  <c r="C215" i="10"/>
  <c r="D295" i="10"/>
  <c r="D407" i="10"/>
  <c r="B329" i="10"/>
  <c r="C277" i="10"/>
  <c r="C453" i="10"/>
  <c r="D227" i="10"/>
  <c r="C98" i="10"/>
  <c r="C211" i="10"/>
  <c r="B509" i="10"/>
  <c r="D145" i="10"/>
  <c r="D229" i="10"/>
  <c r="D562" i="10"/>
  <c r="C253" i="10"/>
  <c r="D35" i="10"/>
  <c r="B397" i="10"/>
  <c r="D130" i="10"/>
  <c r="D277" i="10"/>
  <c r="D567" i="10"/>
  <c r="C106" i="10"/>
  <c r="C166" i="10"/>
  <c r="C179" i="10"/>
  <c r="B232" i="10"/>
  <c r="C471" i="10"/>
  <c r="D206" i="10"/>
  <c r="B65" i="10"/>
  <c r="D292" i="10"/>
  <c r="D32" i="10"/>
  <c r="B91" i="10"/>
  <c r="B584" i="10"/>
  <c r="B139" i="10"/>
  <c r="B281" i="10"/>
  <c r="D265" i="10"/>
  <c r="B113" i="10"/>
  <c r="B24" i="10"/>
  <c r="B404" i="10"/>
  <c r="B295" i="10"/>
  <c r="B451" i="10"/>
  <c r="D373" i="10"/>
  <c r="B184" i="10"/>
  <c r="B555" i="10"/>
  <c r="D103" i="10"/>
  <c r="C210" i="10"/>
  <c r="B387" i="10"/>
  <c r="C564" i="10"/>
  <c r="C132" i="10"/>
  <c r="B159" i="10"/>
  <c r="B522" i="10"/>
  <c r="B593" i="10"/>
  <c r="D19" i="10"/>
  <c r="D306" i="10"/>
  <c r="D76" i="10"/>
  <c r="B205" i="10"/>
  <c r="D120" i="10"/>
  <c r="C182" i="10"/>
  <c r="D285" i="10"/>
  <c r="B518" i="10"/>
  <c r="C596" i="10"/>
  <c r="D501" i="10"/>
  <c r="C329" i="10"/>
  <c r="B294" i="10"/>
  <c r="B589" i="10"/>
  <c r="D260" i="10"/>
  <c r="C251" i="10"/>
  <c r="C375" i="10"/>
  <c r="C35" i="10"/>
  <c r="B400" i="10"/>
  <c r="C595" i="10"/>
  <c r="D304" i="10"/>
  <c r="B28" i="10"/>
  <c r="B272" i="10"/>
  <c r="C290" i="10"/>
  <c r="B390" i="10"/>
  <c r="C24" i="10"/>
  <c r="B503" i="10"/>
  <c r="D314" i="10"/>
  <c r="C493" i="10"/>
  <c r="B532" i="10"/>
  <c r="B135" i="10"/>
  <c r="D135" i="10"/>
  <c r="C310" i="10"/>
  <c r="B148" i="10"/>
  <c r="C91" i="10"/>
  <c r="C306" i="10"/>
  <c r="C137" i="10"/>
  <c r="D550" i="10"/>
  <c r="C497" i="10"/>
  <c r="C532" i="10"/>
  <c r="C367" i="10"/>
  <c r="D487" i="10"/>
  <c r="D384" i="10"/>
  <c r="B233" i="10"/>
  <c r="B283" i="10"/>
  <c r="C517" i="10"/>
  <c r="D132" i="10"/>
  <c r="C168" i="10"/>
  <c r="D196" i="10"/>
  <c r="B214" i="10"/>
  <c r="D139" i="10"/>
  <c r="C283" i="10"/>
  <c r="C161" i="10"/>
  <c r="D561" i="10"/>
  <c r="C122" i="10"/>
  <c r="D537" i="10"/>
  <c r="D577" i="10"/>
  <c r="D340" i="10"/>
  <c r="D575" i="10"/>
  <c r="B58" i="10"/>
  <c r="C519" i="10"/>
  <c r="D423" i="10"/>
  <c r="D428" i="10"/>
  <c r="C391" i="10"/>
  <c r="C520" i="10"/>
  <c r="C62" i="10"/>
  <c r="B241" i="10"/>
  <c r="B160" i="10"/>
  <c r="D386" i="10"/>
  <c r="C84" i="10"/>
  <c r="D377" i="10"/>
  <c r="C530" i="10"/>
  <c r="D231" i="10"/>
  <c r="C80" i="10"/>
  <c r="C502" i="10"/>
  <c r="D308" i="10"/>
  <c r="B484" i="10"/>
  <c r="C546" i="10"/>
  <c r="B331" i="10"/>
  <c r="C455" i="10"/>
  <c r="D164" i="10"/>
  <c r="C352" i="10"/>
  <c r="B165" i="10"/>
  <c r="D331" i="10"/>
  <c r="C579" i="10"/>
  <c r="B118" i="10"/>
  <c r="C334" i="10"/>
  <c r="D348" i="10"/>
  <c r="B357" i="10"/>
  <c r="B519" i="10"/>
  <c r="C41" i="10"/>
  <c r="D571" i="10"/>
  <c r="B462" i="10"/>
  <c r="B574" i="10"/>
  <c r="D569" i="10"/>
  <c r="C75" i="10"/>
  <c r="D521" i="10"/>
  <c r="C225" i="10"/>
  <c r="C420" i="10"/>
  <c r="D452" i="10"/>
  <c r="C118" i="10"/>
  <c r="B29" i="10"/>
  <c r="C452" i="10"/>
  <c r="D184" i="10"/>
  <c r="D387" i="10"/>
  <c r="B46" i="10"/>
  <c r="B360" i="10"/>
  <c r="D148" i="10"/>
  <c r="D80" i="10"/>
  <c r="C586" i="10"/>
  <c r="D201" i="10"/>
  <c r="C142" i="10"/>
  <c r="B252" i="10"/>
  <c r="C205" i="10"/>
  <c r="B102" i="10"/>
  <c r="B315" i="10"/>
  <c r="B423" i="10"/>
  <c r="C396" i="10"/>
  <c r="D553" i="10"/>
  <c r="D463" i="10"/>
  <c r="D52" i="10"/>
  <c r="B482" i="10"/>
  <c r="C64" i="10"/>
  <c r="B494" i="10"/>
  <c r="B430" i="10"/>
  <c r="B498" i="10"/>
  <c r="D511" i="10"/>
  <c r="D556" i="10"/>
  <c r="C556" i="10"/>
  <c r="D30" i="10"/>
  <c r="B544" i="10"/>
  <c r="B279" i="10"/>
  <c r="B316" i="10"/>
  <c r="D499" i="10"/>
  <c r="C603" i="10"/>
  <c r="C237" i="10"/>
  <c r="D36" i="10"/>
  <c r="C318" i="10"/>
  <c r="C572" i="10"/>
  <c r="D214" i="10"/>
  <c r="B533" i="10"/>
  <c r="D343" i="10"/>
  <c r="D371" i="10"/>
  <c r="B371" i="10"/>
  <c r="B71" i="10"/>
  <c r="C293" i="10"/>
  <c r="C550" i="10"/>
  <c r="C419" i="10"/>
  <c r="D193" i="10"/>
  <c r="C321" i="10"/>
  <c r="C570" i="10"/>
  <c r="B49" i="10"/>
  <c r="B163" i="10"/>
  <c r="C21" i="10"/>
  <c r="D298" i="10"/>
  <c r="D506" i="10"/>
  <c r="B275" i="10"/>
  <c r="D48" i="10"/>
  <c r="B237" i="10"/>
  <c r="C468" i="10"/>
  <c r="B596" i="10"/>
  <c r="D151" i="10"/>
  <c r="C513" i="10"/>
  <c r="D579" i="10"/>
  <c r="D268" i="10"/>
  <c r="D445" i="10"/>
  <c r="D44" i="10"/>
  <c r="C51" i="10"/>
  <c r="D324" i="10"/>
  <c r="B349" i="10"/>
  <c r="C241" i="10"/>
  <c r="B42" i="10"/>
  <c r="D591" i="10"/>
  <c r="D218" i="10"/>
  <c r="D194" i="10"/>
  <c r="D326" i="10"/>
  <c r="B288" i="10"/>
  <c r="C203" i="10"/>
  <c r="B33" i="10"/>
  <c r="C69" i="10"/>
  <c r="C30" i="10"/>
  <c r="D296" i="10"/>
  <c r="B556" i="10"/>
  <c r="C395" i="10"/>
  <c r="C397" i="10"/>
  <c r="D41" i="10"/>
  <c r="D347" i="10"/>
  <c r="C136" i="10"/>
  <c r="B384" i="10"/>
  <c r="B321" i="10"/>
  <c r="C240" i="10"/>
  <c r="D239" i="10"/>
  <c r="C390" i="10"/>
  <c r="C592" i="10"/>
  <c r="B230" i="10"/>
  <c r="D466" i="10"/>
  <c r="C86" i="10"/>
  <c r="D223" i="10"/>
  <c r="C244" i="10"/>
  <c r="C170" i="10"/>
  <c r="D495" i="10"/>
  <c r="D403" i="10"/>
  <c r="D281" i="10"/>
  <c r="D72" i="10"/>
  <c r="C207" i="10"/>
  <c r="C343" i="10"/>
  <c r="B103" i="10"/>
  <c r="D446" i="10"/>
  <c r="C437" i="10"/>
  <c r="C36" i="10"/>
  <c r="C322" i="10"/>
  <c r="B575" i="10"/>
  <c r="C356" i="10"/>
  <c r="B201" i="10"/>
  <c r="C273" i="10"/>
  <c r="B333" i="10"/>
  <c r="D319" i="10"/>
  <c r="B190" i="10"/>
  <c r="C428" i="10"/>
  <c r="C332" i="10"/>
  <c r="C448" i="10"/>
  <c r="C218" i="10"/>
  <c r="C406" i="10"/>
  <c r="B269" i="10"/>
  <c r="B87" i="10"/>
  <c r="C587" i="10"/>
  <c r="B69" i="10"/>
  <c r="B330" i="10"/>
  <c r="C197" i="10"/>
  <c r="D288" i="10"/>
  <c r="B254" i="10"/>
  <c r="C282" i="10"/>
  <c r="B363" i="10"/>
  <c r="D388" i="10"/>
  <c r="C458" i="10"/>
  <c r="C200" i="10"/>
  <c r="B54" i="10"/>
  <c r="B580" i="10"/>
  <c r="C576" i="10"/>
  <c r="B166" i="10"/>
  <c r="C394" i="10"/>
  <c r="B416" i="10"/>
  <c r="B167" i="10"/>
  <c r="D118" i="10"/>
  <c r="D375" i="10"/>
  <c r="C499" i="10"/>
  <c r="C323" i="10"/>
  <c r="B271" i="10"/>
  <c r="D383" i="10"/>
  <c r="B265" i="10"/>
  <c r="D284" i="10"/>
  <c r="C404" i="10"/>
  <c r="C344" i="10"/>
  <c r="D345" i="10"/>
  <c r="B80" i="10"/>
  <c r="B268" i="10"/>
  <c r="C450" i="10"/>
  <c r="B534" i="10"/>
  <c r="D275" i="10"/>
  <c r="B45" i="10"/>
  <c r="C413" i="10"/>
  <c r="C335" i="10"/>
  <c r="D590" i="10"/>
  <c r="C573" i="10"/>
  <c r="B597" i="10"/>
  <c r="C350" i="10"/>
  <c r="D259" i="10"/>
  <c r="C292" i="10"/>
  <c r="B477" i="10"/>
  <c r="C65" i="10"/>
  <c r="D84" i="10"/>
  <c r="C252" i="10"/>
  <c r="D85" i="10"/>
  <c r="D185" i="10"/>
  <c r="D63" i="10"/>
  <c r="D497" i="10"/>
  <c r="C286" i="10"/>
  <c r="C457" i="10"/>
  <c r="B185" i="10"/>
  <c r="D177" i="10"/>
  <c r="D538" i="10"/>
  <c r="B138" i="10"/>
  <c r="C258" i="10"/>
  <c r="C345" i="10"/>
  <c r="C305" i="10"/>
  <c r="C548" i="10"/>
  <c r="C55" i="10"/>
  <c r="C70" i="10"/>
  <c r="C371" i="10"/>
  <c r="C88" i="10"/>
  <c r="D535" i="10"/>
  <c r="C303" i="10"/>
  <c r="D367" i="10"/>
  <c r="B382" i="10"/>
  <c r="D309" i="10"/>
  <c r="D526" i="10"/>
  <c r="C289" i="10"/>
  <c r="C522" i="10"/>
  <c r="C116" i="10"/>
  <c r="D300" i="10"/>
  <c r="D57" i="10"/>
  <c r="D498" i="10"/>
  <c r="B224" i="10"/>
  <c r="D210" i="10"/>
  <c r="D222" i="10"/>
  <c r="B189" i="10"/>
  <c r="C490" i="10"/>
  <c r="C510" i="10"/>
  <c r="D53" i="10"/>
  <c r="D136" i="10"/>
  <c r="B18" i="10"/>
  <c r="B417" i="10"/>
  <c r="D133" i="10"/>
  <c r="B388" i="10"/>
  <c r="D312" i="10"/>
  <c r="C270" i="10"/>
  <c r="D258" i="10"/>
  <c r="D59" i="10"/>
  <c r="B368" i="10"/>
  <c r="C438" i="10"/>
  <c r="C204" i="10"/>
  <c r="B76" i="10"/>
  <c r="D297" i="10"/>
  <c r="B66" i="10"/>
  <c r="D507" i="10"/>
  <c r="D291" i="10"/>
  <c r="C313" i="10"/>
  <c r="C558" i="10"/>
  <c r="B19" i="10"/>
  <c r="B365" i="10"/>
  <c r="C183" i="10"/>
  <c r="C392" i="10"/>
  <c r="D578" i="10"/>
  <c r="C245" i="10"/>
  <c r="D261" i="10"/>
  <c r="B40" i="10"/>
  <c r="B162" i="10"/>
  <c r="B367" i="10"/>
  <c r="B282" i="10"/>
  <c r="B112" i="10"/>
  <c r="B342" i="10"/>
  <c r="C45" i="10"/>
  <c r="B540" i="10"/>
  <c r="B566" i="10"/>
  <c r="B82" i="10"/>
  <c r="B537" i="10"/>
  <c r="C301" i="10"/>
  <c r="C156" i="10"/>
  <c r="B154" i="10"/>
  <c r="B415" i="10"/>
  <c r="B123" i="10"/>
  <c r="D208" i="10"/>
  <c r="D413" i="10"/>
  <c r="C561" i="10"/>
  <c r="C123" i="10"/>
  <c r="D224" i="10"/>
  <c r="C285" i="10"/>
  <c r="C48" i="10"/>
  <c r="D23" i="10"/>
  <c r="D364" i="10"/>
  <c r="C97" i="10"/>
  <c r="D95" i="10"/>
  <c r="C388" i="10"/>
  <c r="B455" i="10"/>
  <c r="B516" i="10"/>
  <c r="B206" i="10"/>
  <c r="C584" i="10"/>
  <c r="D47" i="10"/>
  <c r="C501" i="10"/>
  <c r="B152" i="10"/>
  <c r="D199" i="10"/>
  <c r="C181" i="10"/>
  <c r="C475" i="10"/>
  <c r="C512" i="10"/>
  <c r="B413" i="10"/>
  <c r="C544" i="10"/>
  <c r="C242" i="10"/>
  <c r="B141" i="10"/>
  <c r="B550" i="10"/>
  <c r="B425" i="10"/>
  <c r="C553" i="10"/>
  <c r="B408" i="10"/>
  <c r="B380" i="10"/>
  <c r="D450" i="10"/>
  <c r="C535" i="10"/>
  <c r="C537" i="10"/>
  <c r="C227" i="10"/>
  <c r="B506" i="10"/>
  <c r="C26" i="10"/>
  <c r="D313" i="10"/>
  <c r="C58" i="10"/>
  <c r="D485" i="10"/>
  <c r="B573" i="10"/>
  <c r="B246" i="10"/>
  <c r="D270" i="10"/>
  <c r="B173" i="10"/>
  <c r="D121" i="10"/>
  <c r="D190" i="10"/>
  <c r="B343" i="10"/>
  <c r="D513" i="10"/>
  <c r="C304" i="10"/>
  <c r="C169" i="10"/>
  <c r="C231" i="10"/>
  <c r="B579" i="10"/>
  <c r="B440" i="10"/>
  <c r="C591" i="10"/>
  <c r="C53" i="10"/>
  <c r="B526" i="10"/>
  <c r="B156" i="10"/>
  <c r="D302" i="10"/>
  <c r="C506" i="10"/>
  <c r="C206" i="10"/>
  <c r="B243" i="10"/>
  <c r="D536" i="10"/>
  <c r="D542" i="10"/>
  <c r="D422" i="10"/>
  <c r="D475" i="10"/>
  <c r="D600" i="10"/>
  <c r="D524" i="10"/>
  <c r="B90" i="10"/>
  <c r="D94" i="10"/>
  <c r="C40" i="10"/>
  <c r="B261" i="10"/>
  <c r="B385" i="10"/>
  <c r="D576" i="10"/>
  <c r="B435" i="10"/>
  <c r="D457" i="10"/>
  <c r="D531" i="10"/>
  <c r="B325" i="10"/>
  <c r="C47" i="10"/>
  <c r="C590" i="10"/>
  <c r="C279" i="10"/>
  <c r="D198" i="10"/>
  <c r="C250" i="10"/>
  <c r="D200" i="10"/>
  <c r="B578" i="10"/>
  <c r="B151" i="10"/>
  <c r="C74" i="10"/>
  <c r="B187" i="10"/>
  <c r="D425" i="10"/>
  <c r="D443" i="10"/>
  <c r="C331" i="10"/>
  <c r="C117" i="10"/>
  <c r="C354" i="10"/>
  <c r="D385" i="10"/>
  <c r="D271" i="10"/>
  <c r="C380" i="10"/>
  <c r="B376" i="10"/>
  <c r="B16" i="10"/>
  <c r="B51" i="10"/>
  <c r="B93" i="10"/>
  <c r="B472" i="10"/>
  <c r="B284" i="10"/>
  <c r="C505" i="10"/>
  <c r="B267" i="10"/>
  <c r="D361" i="10"/>
  <c r="C238" i="10"/>
  <c r="B523" i="10"/>
  <c r="C330" i="10"/>
  <c r="C226" i="10"/>
  <c r="B176" i="10"/>
  <c r="C500" i="10"/>
  <c r="C261" i="10"/>
  <c r="B25" i="10"/>
  <c r="C597" i="10"/>
  <c r="B27" i="10"/>
  <c r="C383" i="10"/>
  <c r="C385" i="10"/>
  <c r="D266" i="10"/>
  <c r="C326" i="10"/>
  <c r="C111" i="10"/>
  <c r="D409" i="10"/>
  <c r="C108" i="10"/>
  <c r="B327" i="10"/>
  <c r="D205" i="10"/>
  <c r="C143" i="10"/>
  <c r="D351" i="10"/>
  <c r="C100" i="10"/>
  <c r="B180" i="10"/>
  <c r="C222" i="10"/>
  <c r="D378" i="10"/>
  <c r="D549" i="10"/>
  <c r="D187" i="10"/>
  <c r="C479" i="10"/>
  <c r="D83" i="10"/>
  <c r="D138" i="10"/>
  <c r="C574" i="10"/>
  <c r="D255" i="10"/>
  <c r="C461" i="10"/>
  <c r="D370" i="10"/>
  <c r="D566" i="10"/>
  <c r="B47" i="10"/>
  <c r="D280" i="10"/>
  <c r="C104" i="10"/>
  <c r="D503" i="10"/>
  <c r="B131" i="10"/>
  <c r="D228" i="10"/>
  <c r="C191" i="10"/>
  <c r="C426" i="10"/>
  <c r="D240" i="10"/>
  <c r="B226" i="10"/>
  <c r="D225" i="10"/>
  <c r="D131" i="10"/>
  <c r="D408" i="10"/>
  <c r="D532" i="10"/>
  <c r="D82" i="10"/>
  <c r="C486" i="10"/>
  <c r="C408" i="10"/>
  <c r="B41" i="10"/>
  <c r="D79" i="10"/>
  <c r="C473" i="10"/>
  <c r="C49" i="10"/>
  <c r="B587" i="10"/>
  <c r="D111" i="10"/>
  <c r="C551" i="10"/>
  <c r="B306" i="10"/>
  <c r="C416" i="10"/>
  <c r="D168" i="10"/>
  <c r="B395" i="10"/>
  <c r="B211" i="10"/>
  <c r="D523" i="10"/>
  <c r="D317" i="10"/>
  <c r="C295" i="10"/>
  <c r="C565" i="10"/>
  <c r="B236" i="10"/>
  <c r="C284" i="10"/>
  <c r="D505" i="10"/>
  <c r="B20" i="10"/>
  <c r="B111" i="10"/>
  <c r="B370" i="10"/>
  <c r="C223" i="10"/>
  <c r="B222" i="10"/>
  <c r="C195" i="10"/>
  <c r="B196" i="10"/>
  <c r="D396" i="10"/>
  <c r="B398" i="10"/>
  <c r="D461" i="10"/>
  <c r="C89" i="10"/>
  <c r="B270" i="10"/>
  <c r="D42" i="10"/>
  <c r="B323" i="10"/>
  <c r="B528" i="10"/>
  <c r="D207" i="10"/>
  <c r="C120" i="10"/>
  <c r="C140" i="10"/>
  <c r="C141" i="10"/>
  <c r="D287" i="10"/>
  <c r="D366" i="10"/>
  <c r="C418" i="10"/>
  <c r="C113" i="10"/>
  <c r="B525" i="10"/>
  <c r="C545" i="10"/>
  <c r="C128" i="10"/>
  <c r="C316" i="10"/>
  <c r="D602" i="10"/>
  <c r="D283" i="10"/>
  <c r="C555" i="10"/>
  <c r="C107" i="10"/>
  <c r="C294" i="10"/>
  <c r="D242" i="10"/>
  <c r="D587" i="10"/>
  <c r="B505" i="10"/>
  <c r="D21" i="10"/>
  <c r="C274" i="10"/>
  <c r="C412" i="10"/>
  <c r="C163" i="10"/>
  <c r="D155" i="10"/>
  <c r="D360" i="10"/>
  <c r="D392" i="10"/>
  <c r="D474" i="10"/>
  <c r="B530" i="10"/>
  <c r="D102" i="10"/>
  <c r="D78" i="10"/>
  <c r="D585" i="10"/>
  <c r="D195" i="10"/>
  <c r="D512" i="10"/>
  <c r="D290" i="10"/>
  <c r="B536" i="10"/>
  <c r="C338" i="10"/>
  <c r="C488" i="10"/>
  <c r="B495" i="10"/>
  <c r="D191" i="10"/>
  <c r="B96" i="10"/>
  <c r="D391" i="10"/>
  <c r="B499" i="10"/>
  <c r="D126" i="10"/>
  <c r="B67" i="10"/>
  <c r="D363" i="10"/>
  <c r="B199" i="10"/>
  <c r="C267" i="10"/>
  <c r="D560" i="10"/>
  <c r="D18" i="10"/>
  <c r="C470" i="10"/>
  <c r="D545" i="10"/>
  <c r="B244" i="10"/>
  <c r="D338" i="10"/>
  <c r="C228" i="10"/>
  <c r="B215" i="10"/>
  <c r="D67" i="10"/>
  <c r="B338" i="10"/>
  <c r="B312" i="10"/>
  <c r="B320" i="10"/>
  <c r="D368" i="10"/>
  <c r="C298" i="10"/>
  <c r="B191" i="10"/>
  <c r="C67" i="10"/>
  <c r="C38" i="10"/>
  <c r="C511" i="10"/>
  <c r="C525" i="10"/>
  <c r="C417" i="10"/>
  <c r="C436" i="10"/>
  <c r="B369" i="10"/>
  <c r="B248" i="10"/>
  <c r="D546" i="10"/>
  <c r="B225" i="10"/>
  <c r="C259" i="10"/>
  <c r="B210" i="10"/>
  <c r="C594" i="10"/>
  <c r="B595" i="10"/>
  <c r="B405" i="10"/>
  <c r="C83" i="10"/>
  <c r="B375" i="10"/>
  <c r="B250" i="10"/>
  <c r="D127" i="10"/>
  <c r="D412" i="10"/>
  <c r="C346" i="10"/>
  <c r="B492" i="10"/>
  <c r="D424" i="10"/>
  <c r="C131" i="10"/>
  <c r="B373" i="10"/>
  <c r="B194" i="10"/>
  <c r="B599" i="10"/>
  <c r="D491" i="10"/>
  <c r="D101" i="10"/>
  <c r="B56" i="10"/>
  <c r="B188" i="10"/>
  <c r="B436" i="10"/>
  <c r="C435" i="10"/>
  <c r="B44" i="10"/>
  <c r="C173" i="10"/>
  <c r="D416" i="10"/>
  <c r="C554" i="10"/>
  <c r="D115" i="10"/>
  <c r="B446" i="10"/>
  <c r="D346" i="10"/>
  <c r="D555" i="10"/>
  <c r="D107" i="10"/>
  <c r="C44" i="10"/>
  <c r="D179" i="10"/>
  <c r="D426" i="10"/>
  <c r="D100" i="10"/>
  <c r="C159" i="10"/>
  <c r="B147" i="10"/>
  <c r="C333" i="10"/>
  <c r="C194" i="10"/>
  <c r="C276" i="10"/>
  <c r="C71" i="10"/>
  <c r="C167" i="10"/>
  <c r="B350" i="10"/>
  <c r="C158" i="10"/>
  <c r="D49" i="10"/>
  <c r="D293" i="10"/>
  <c r="B126" i="10"/>
  <c r="C115" i="10"/>
  <c r="B146" i="10"/>
  <c r="D124" i="10"/>
  <c r="C212" i="10"/>
  <c r="C369" i="10"/>
  <c r="D150" i="10"/>
  <c r="B157" i="10"/>
  <c r="B340" i="10"/>
  <c r="B73" i="10"/>
  <c r="D50" i="10"/>
  <c r="B586" i="10"/>
  <c r="C377" i="10"/>
  <c r="C174" i="10"/>
  <c r="C153" i="10"/>
  <c r="D320" i="10"/>
  <c r="D436" i="10"/>
  <c r="C589" i="10"/>
  <c r="C18" i="10"/>
  <c r="B105" i="10"/>
  <c r="B301" i="10"/>
  <c r="B292" i="10"/>
  <c r="D172" i="10"/>
  <c r="B479" i="10"/>
  <c r="B374" i="10"/>
  <c r="C425" i="10"/>
  <c r="D60" i="10"/>
  <c r="C465" i="10"/>
  <c r="D38" i="10"/>
  <c r="D189" i="10"/>
  <c r="B300" i="10"/>
  <c r="C150" i="10"/>
  <c r="C246" i="10"/>
  <c r="D43" i="10"/>
  <c r="B31" i="10"/>
  <c r="D236" i="10"/>
  <c r="C526" i="10"/>
  <c r="D430" i="10"/>
  <c r="D459" i="10"/>
  <c r="D263" i="10"/>
  <c r="C17" i="10"/>
  <c r="D341" i="10"/>
  <c r="D440" i="10"/>
  <c r="B585" i="10"/>
  <c r="D249" i="10"/>
  <c r="C582" i="10"/>
  <c r="D114" i="10"/>
  <c r="C255" i="10"/>
  <c r="C376" i="10"/>
  <c r="B313" i="10"/>
  <c r="D125" i="10"/>
  <c r="C129" i="10"/>
  <c r="B32" i="10"/>
  <c r="B77" i="10"/>
  <c r="C445" i="10"/>
  <c r="B175" i="10"/>
  <c r="C373" i="10"/>
  <c r="C489" i="10"/>
  <c r="D251" i="10"/>
  <c r="B392" i="10"/>
  <c r="D330" i="10"/>
  <c r="C538" i="10"/>
  <c r="B412" i="10"/>
  <c r="C19" i="10"/>
  <c r="C63" i="10"/>
  <c r="C325" i="10"/>
  <c r="D119" i="10"/>
  <c r="B434" i="10"/>
  <c r="B497" i="10"/>
  <c r="C256" i="10"/>
  <c r="C462" i="10"/>
  <c r="B314" i="10"/>
  <c r="C456" i="10"/>
  <c r="D410" i="10"/>
  <c r="D250" i="10"/>
  <c r="B568" i="10"/>
  <c r="C429" i="10"/>
  <c r="B128" i="10"/>
  <c r="B115" i="10"/>
  <c r="D245" i="10"/>
  <c r="D582" i="10"/>
  <c r="D564" i="10"/>
  <c r="B198" i="10"/>
  <c r="D489" i="10"/>
  <c r="B72" i="10"/>
  <c r="C569" i="10"/>
  <c r="B98" i="10"/>
  <c r="D327" i="10"/>
  <c r="B414" i="10"/>
  <c r="B245" i="10"/>
  <c r="C341" i="10"/>
  <c r="D91" i="10"/>
  <c r="B303" i="10"/>
  <c r="D209" i="10"/>
  <c r="C125" i="10"/>
  <c r="C39" i="10"/>
  <c r="B203" i="10"/>
  <c r="D264" i="10"/>
  <c r="D27" i="10"/>
  <c r="B238" i="10"/>
  <c r="B483" i="10"/>
  <c r="B117" i="10"/>
  <c r="B354" i="10"/>
  <c r="C236" i="10"/>
  <c r="D588" i="10"/>
  <c r="D74" i="10"/>
  <c r="B481" i="10"/>
  <c r="C575" i="10"/>
  <c r="D394" i="10"/>
  <c r="B535" i="10"/>
  <c r="C22" i="10"/>
  <c r="B227" i="10"/>
  <c r="B406" i="10"/>
  <c r="B393" i="10"/>
  <c r="B132" i="10"/>
  <c r="D417" i="10"/>
  <c r="D307" i="10"/>
  <c r="B344" i="10"/>
  <c r="D356" i="10"/>
  <c r="B234" i="10"/>
  <c r="B140" i="10"/>
  <c r="D453" i="10"/>
  <c r="D217" i="10"/>
  <c r="B59" i="10"/>
  <c r="B247" i="10"/>
  <c r="B253" i="10"/>
  <c r="D530" i="10"/>
  <c r="C37" i="10"/>
  <c r="D547" i="10"/>
  <c r="C208" i="10"/>
  <c r="D598" i="10"/>
  <c r="B228" i="10"/>
  <c r="D580" i="10"/>
  <c r="B461" i="10"/>
  <c r="D439" i="10"/>
  <c r="D232" i="10"/>
  <c r="B549" i="10"/>
  <c r="B561" i="10"/>
  <c r="D90" i="10"/>
  <c r="D26" i="10"/>
  <c r="D415" i="10"/>
  <c r="C177" i="10"/>
  <c r="B260" i="10"/>
  <c r="B366" i="10"/>
  <c r="C402" i="10"/>
  <c r="B149" i="10"/>
  <c r="C172" i="10"/>
  <c r="D299" i="10"/>
  <c r="D492" i="10"/>
  <c r="B548" i="10"/>
  <c r="D106" i="10"/>
  <c r="B48" i="10"/>
  <c r="B319" i="10"/>
  <c r="D470" i="10"/>
  <c r="C287" i="10"/>
  <c r="C355" i="10"/>
  <c r="D518" i="10"/>
  <c r="D233" i="10"/>
  <c r="B207" i="10"/>
  <c r="C516" i="10"/>
  <c r="C460" i="10"/>
  <c r="D481" i="10"/>
  <c r="B22" i="10"/>
  <c r="B150" i="10"/>
  <c r="B26" i="10"/>
  <c r="C495" i="10"/>
  <c r="D570" i="10"/>
  <c r="C365" i="10"/>
  <c r="D73" i="10"/>
  <c r="C580" i="10"/>
  <c r="C504" i="10"/>
  <c r="B197" i="10"/>
  <c r="D568" i="10"/>
  <c r="C144" i="10"/>
  <c r="D318" i="10"/>
  <c r="D237" i="10"/>
  <c r="D365" i="10"/>
  <c r="C192" i="10"/>
  <c r="C275" i="10"/>
  <c r="B443" i="10"/>
  <c r="D509" i="10"/>
  <c r="B274" i="10"/>
  <c r="B469" i="10"/>
  <c r="C297" i="10"/>
  <c r="C101" i="10"/>
  <c r="D316" i="10"/>
  <c r="C340" i="10"/>
  <c r="D211" i="10"/>
  <c r="D419" i="10"/>
  <c r="D235" i="10"/>
  <c r="B107" i="10"/>
  <c r="D273" i="10"/>
  <c r="C431" i="10"/>
  <c r="B442" i="10"/>
  <c r="D599" i="10"/>
  <c r="C307" i="10"/>
  <c r="D212" i="10"/>
  <c r="B35" i="10"/>
  <c r="C563" i="10"/>
  <c r="D241" i="10"/>
  <c r="D329" i="10"/>
  <c r="C149" i="10"/>
  <c r="D34" i="10"/>
  <c r="D477" i="10"/>
  <c r="D303" i="10"/>
  <c r="B339" i="10"/>
  <c r="C110" i="10"/>
  <c r="C54" i="10"/>
  <c r="D149" i="10"/>
  <c r="B221" i="10"/>
  <c r="C368" i="10"/>
  <c r="B83" i="10"/>
  <c r="B34" i="10"/>
  <c r="B257" i="10"/>
  <c r="D29" i="10"/>
  <c r="D122" i="10"/>
  <c r="B426" i="10"/>
  <c r="B337" i="10"/>
  <c r="B324" i="10"/>
  <c r="B456" i="10"/>
  <c r="B590" i="10"/>
  <c r="D253" i="10"/>
  <c r="C220" i="10"/>
  <c r="D176" i="10"/>
  <c r="C199" i="10"/>
  <c r="B193" i="10"/>
  <c r="B287" i="10"/>
  <c r="B541" i="10"/>
  <c r="D269" i="10"/>
  <c r="C178" i="10"/>
  <c r="D444" i="10"/>
  <c r="D39" i="10"/>
  <c r="C243" i="10"/>
  <c r="B545" i="10"/>
  <c r="B563" i="10"/>
  <c r="C152" i="10"/>
  <c r="C559" i="10"/>
  <c r="B153" i="10"/>
  <c r="C32" i="10"/>
  <c r="B121" i="10"/>
  <c r="B448" i="10"/>
  <c r="C539" i="10"/>
  <c r="D158" i="10"/>
  <c r="C78" i="10"/>
  <c r="B161" i="10"/>
  <c r="C403" i="10"/>
  <c r="D594" i="10"/>
  <c r="C374" i="10"/>
  <c r="C531" i="10"/>
  <c r="B100" i="10"/>
  <c r="D202" i="10"/>
  <c r="D140" i="10"/>
  <c r="D584" i="10"/>
  <c r="B491" i="10"/>
  <c r="C414" i="10"/>
  <c r="B572" i="10"/>
  <c r="B551" i="10"/>
  <c r="B304" i="10"/>
  <c r="C491" i="10"/>
  <c r="C568" i="10"/>
  <c r="D354" i="10"/>
  <c r="B452" i="10"/>
  <c r="C386" i="10"/>
  <c r="D89" i="10"/>
  <c r="B144" i="10"/>
  <c r="B291" i="10"/>
  <c r="D276" i="10"/>
  <c r="D449" i="10"/>
  <c r="D465" i="10"/>
  <c r="B351" i="10"/>
  <c r="B356" i="10"/>
  <c r="D458" i="10"/>
  <c r="C454" i="10"/>
  <c r="C439" i="10"/>
  <c r="C378" i="10"/>
  <c r="C148" i="10"/>
  <c r="D226" i="10"/>
  <c r="B463" i="10"/>
  <c r="B403" i="10"/>
  <c r="C324" i="10"/>
  <c r="D554" i="10"/>
  <c r="C518" i="10"/>
  <c r="D69" i="10"/>
  <c r="B286" i="10"/>
  <c r="B120" i="10"/>
  <c r="D572" i="10"/>
  <c r="B251" i="10"/>
  <c r="B474" i="10"/>
  <c r="D480" i="10"/>
  <c r="B127" i="10"/>
  <c r="D238" i="10"/>
  <c r="C33" i="10"/>
  <c r="C234" i="10"/>
  <c r="D68" i="10"/>
  <c r="B255" i="10"/>
  <c r="B433" i="10"/>
  <c r="C459" i="10"/>
  <c r="D468" i="10"/>
  <c r="D337" i="10"/>
  <c r="D516" i="10"/>
  <c r="B507" i="10"/>
  <c r="B249" i="10"/>
  <c r="B334" i="10"/>
  <c r="B169" i="10"/>
  <c r="D543" i="10"/>
  <c r="C389" i="10"/>
  <c r="C175" i="10"/>
  <c r="B571" i="10"/>
  <c r="B130" i="10"/>
  <c r="C362" i="10"/>
  <c r="C247" i="10"/>
  <c r="B559" i="10"/>
  <c r="C202" i="10"/>
  <c r="B459" i="10"/>
  <c r="C92" i="10"/>
  <c r="B259" i="10"/>
  <c r="B50" i="10"/>
  <c r="B63" i="10"/>
  <c r="B60" i="10"/>
  <c r="C56" i="10"/>
  <c r="B309" i="10"/>
  <c r="C398" i="10"/>
  <c r="D64" i="10"/>
  <c r="C328" i="10"/>
  <c r="D46" i="10"/>
  <c r="C20" i="10"/>
  <c r="D398" i="10"/>
  <c r="B410" i="10"/>
  <c r="C157" i="10"/>
  <c r="B487" i="10"/>
  <c r="B262" i="10"/>
  <c r="C400" i="10"/>
  <c r="B517" i="10"/>
  <c r="D56" i="10"/>
  <c r="D401" i="10"/>
  <c r="C164" i="10"/>
  <c r="B419" i="10"/>
  <c r="C151" i="10"/>
  <c r="D593" i="10"/>
  <c r="C509" i="10"/>
  <c r="C415" i="10"/>
  <c r="C430" i="10"/>
  <c r="B280" i="10"/>
  <c r="D134" i="10"/>
  <c r="C52" i="10"/>
  <c r="D544" i="10"/>
  <c r="D447" i="10"/>
  <c r="D529" i="10"/>
  <c r="C248" i="10"/>
  <c r="B311" i="10"/>
  <c r="B353" i="10"/>
  <c r="C405" i="10"/>
  <c r="D162" i="10"/>
  <c r="B328" i="10"/>
  <c r="B583" i="10"/>
  <c r="C134" i="10"/>
  <c r="B74" i="10"/>
  <c r="B444" i="10"/>
  <c r="B355" i="10"/>
  <c r="C213" i="10"/>
  <c r="C162" i="10"/>
  <c r="D342" i="10"/>
  <c r="D71" i="10"/>
  <c r="D17" i="10"/>
  <c r="B94" i="10"/>
  <c r="C139" i="10"/>
  <c r="D462" i="10"/>
  <c r="C42" i="10"/>
  <c r="C230" i="10"/>
  <c r="C232" i="10"/>
  <c r="B372" i="10"/>
  <c r="D45" i="10"/>
  <c r="B30" i="10"/>
  <c r="B177" i="10"/>
  <c r="B377" i="10"/>
  <c r="D522" i="10"/>
  <c r="D157" i="10"/>
  <c r="B467" i="10"/>
  <c r="C73" i="10"/>
  <c r="B133" i="10"/>
  <c r="C249" i="10"/>
  <c r="C25" i="10"/>
  <c r="B273" i="10"/>
  <c r="B218" i="10"/>
  <c r="C281" i="10"/>
  <c r="D510" i="10"/>
  <c r="C302" i="10"/>
  <c r="C336" i="10"/>
  <c r="B520" i="10"/>
  <c r="B109" i="10"/>
  <c r="C95" i="10"/>
  <c r="B582" i="10"/>
  <c r="D37" i="10"/>
  <c r="D58" i="10"/>
  <c r="D96" i="10"/>
  <c r="B326" i="10"/>
  <c r="D247" i="10"/>
  <c r="C29" i="10"/>
  <c r="C59" i="10"/>
  <c r="B449" i="10"/>
  <c r="C90" i="10"/>
  <c r="C221" i="10"/>
  <c r="D552" i="10"/>
  <c r="D75" i="10"/>
  <c r="B200" i="10"/>
  <c r="B110" i="10"/>
</calcChain>
</file>

<file path=xl/sharedStrings.xml><?xml version="1.0" encoding="utf-8"?>
<sst xmlns="http://schemas.openxmlformats.org/spreadsheetml/2006/main" count="1196" uniqueCount="923">
  <si>
    <t>Dato</t>
  </si>
  <si>
    <t>Sign</t>
  </si>
  <si>
    <t>Tittel</t>
  </si>
  <si>
    <t>Oppfølgingsansvarlig enhet</t>
  </si>
  <si>
    <t>Tiltak</t>
  </si>
  <si>
    <t>Sak</t>
  </si>
  <si>
    <t>Installasjonskontroll</t>
  </si>
  <si>
    <t>Funksjonskontroll</t>
  </si>
  <si>
    <t>Sluttkontroll</t>
  </si>
  <si>
    <t>Anleggstype</t>
  </si>
  <si>
    <t>Kontroll av</t>
  </si>
  <si>
    <t>Slutt Dato</t>
  </si>
  <si>
    <t>Informasjon om foretatt kontroll</t>
  </si>
  <si>
    <t>Prosjektnummer</t>
  </si>
  <si>
    <t>Prosess</t>
  </si>
  <si>
    <t>FATC SIMIS C</t>
  </si>
  <si>
    <t>DATC/FATC EBILOCK</t>
  </si>
  <si>
    <t xml:space="preserve">EBICOS 900 CTC </t>
  </si>
  <si>
    <t xml:space="preserve">EBICOS 900 LOC </t>
  </si>
  <si>
    <t>VICOS CTC</t>
  </si>
  <si>
    <t>VICOS LOC</t>
  </si>
  <si>
    <t>ABB CTC</t>
  </si>
  <si>
    <t xml:space="preserve">ABB LOC </t>
  </si>
  <si>
    <t>EBISAT PLS</t>
  </si>
  <si>
    <t>SIEMENS PLS S5/S7</t>
  </si>
  <si>
    <t xml:space="preserve">SATTCON PLS </t>
  </si>
  <si>
    <t>ABB PLS AC200/800</t>
  </si>
  <si>
    <t>DATC/FATC NSI 63</t>
  </si>
  <si>
    <t>Akseltellersystem</t>
  </si>
  <si>
    <t>Annet</t>
  </si>
  <si>
    <t>Oppfølgingsansvarlig</t>
  </si>
  <si>
    <t>Skifteanlegg</t>
  </si>
  <si>
    <t>EBILOCK 950</t>
  </si>
  <si>
    <t>Sporfelt</t>
  </si>
  <si>
    <t>Enkelt innkjør og låsanlegg</t>
  </si>
  <si>
    <t>Veisikring elektronisk</t>
  </si>
  <si>
    <t>Veisikring relebasert</t>
  </si>
  <si>
    <t>Rasvarslingsanlegg</t>
  </si>
  <si>
    <t>Bruanlegg</t>
  </si>
  <si>
    <t>Portanlegg</t>
  </si>
  <si>
    <t>Midlertidig signalanlegg</t>
  </si>
  <si>
    <t>EBILOCK 850</t>
  </si>
  <si>
    <t>Kontroll av leverandørdokumentasjon</t>
  </si>
  <si>
    <t>Revisjon</t>
  </si>
  <si>
    <t>Produsert av</t>
  </si>
  <si>
    <t>Siemens</t>
  </si>
  <si>
    <t>Prioritet for utbedring</t>
  </si>
  <si>
    <t>Konstruksjon</t>
  </si>
  <si>
    <t>Andre fag</t>
  </si>
  <si>
    <t>Prosjektnavn*</t>
  </si>
  <si>
    <t>Vete Signaltjenester</t>
  </si>
  <si>
    <t>Funn nr.</t>
  </si>
  <si>
    <t>Gradering av funn</t>
  </si>
  <si>
    <t>Rambøll</t>
  </si>
  <si>
    <t>Innholdet i denne kolonnen er generert fra andre felt og skal ikke oppdateres manuelt</t>
  </si>
  <si>
    <t>Informasjon om kontroll  i Synergi</t>
  </si>
  <si>
    <t>FAT</t>
  </si>
  <si>
    <t>SAT</t>
  </si>
  <si>
    <t>Hovedplan</t>
  </si>
  <si>
    <t>Detaljplan</t>
  </si>
  <si>
    <t>Byggeplan</t>
  </si>
  <si>
    <t>Beskrivelse av funn</t>
  </si>
  <si>
    <t>Første kontroll/Tidligere kontrollert</t>
  </si>
  <si>
    <t>&lt;PLAN-/DOKUMENTTYPE&gt;</t>
  </si>
  <si>
    <t>&lt;STED&gt;</t>
  </si>
  <si>
    <t>&lt;Tittel – linje 1&gt;</t>
  </si>
  <si>
    <t>&lt;Tittel – linje 2&gt;</t>
  </si>
  <si>
    <t>Rev.</t>
  </si>
  <si>
    <t xml:space="preserve">   Revisjonen gjelder</t>
  </si>
  <si>
    <t>Utarb. av</t>
  </si>
  <si>
    <t>Kontr. av</t>
  </si>
  <si>
    <t>Godkj. av</t>
  </si>
  <si>
    <t>Ant. sider</t>
  </si>
  <si>
    <t>Fritekst 1d</t>
  </si>
  <si>
    <t>&lt;Bane&gt; &lt;Banestrekning/sted&gt; &lt;fri km&gt;</t>
  </si>
  <si>
    <t>Fritekst 2d</t>
  </si>
  <si>
    <t>&lt;Fag&gt; &lt;Anleggstype&gt; &lt;Evnt system&gt;</t>
  </si>
  <si>
    <t>Fritekst 3d</t>
  </si>
  <si>
    <t>&lt;Beskrivende tekst&gt;</t>
  </si>
  <si>
    <t>Produsent</t>
  </si>
  <si>
    <t>&lt;Dokumenttype&gt;</t>
  </si>
  <si>
    <t>Prod. dok. nr.</t>
  </si>
  <si>
    <t>Erstatning for</t>
  </si>
  <si>
    <t>Erstattet av</t>
  </si>
  <si>
    <t xml:space="preserve">  Dokument nr.</t>
  </si>
  <si>
    <t xml:space="preserve">  Rev.</t>
  </si>
  <si>
    <t>Kapittel/Side</t>
  </si>
  <si>
    <t>Ansvarlig  for retting</t>
  </si>
  <si>
    <t>Saksnummer</t>
  </si>
  <si>
    <t>Omfang av kontroll</t>
  </si>
  <si>
    <t xml:space="preserve">Funn gjelder: </t>
  </si>
  <si>
    <t>Kapittel/
Side</t>
  </si>
  <si>
    <t>Gyldig fra</t>
  </si>
  <si>
    <t>Hovedendringer</t>
  </si>
  <si>
    <t>Velg kontroll</t>
  </si>
  <si>
    <t>Velg</t>
  </si>
  <si>
    <t>Oppfølging av funn</t>
  </si>
  <si>
    <t>Gradering av funn etter behandling</t>
  </si>
  <si>
    <t>OK</t>
  </si>
  <si>
    <t>Funn som angir mulighet for forbedring</t>
  </si>
  <si>
    <t>Avvik som har potensiale til å gi alvorlige konsekvenser</t>
  </si>
  <si>
    <r>
      <t xml:space="preserve">Avvik som </t>
    </r>
    <r>
      <rPr>
        <b/>
        <sz val="11"/>
        <color indexed="8"/>
        <rFont val="Calibri"/>
        <family val="2"/>
      </rPr>
      <t xml:space="preserve">ikke </t>
    </r>
    <r>
      <rPr>
        <sz val="11"/>
        <color indexed="8"/>
        <rFont val="Calibri"/>
        <family val="2"/>
      </rPr>
      <t>har potensiale til å gi alvorlige konsekvenser</t>
    </r>
  </si>
  <si>
    <t>Prosjektintern godkjenning (PIG)</t>
  </si>
  <si>
    <t>Kravet er oppfylt  - registreres ikke</t>
  </si>
  <si>
    <t>F</t>
  </si>
  <si>
    <t>I</t>
  </si>
  <si>
    <t>S</t>
  </si>
  <si>
    <t>Kontroll av dokument ||tegning</t>
  </si>
  <si>
    <t>ARK</t>
  </si>
  <si>
    <t>Andre</t>
  </si>
  <si>
    <t>Registreres under "Beskrivelse av funn"</t>
  </si>
  <si>
    <t>RAD 2</t>
  </si>
  <si>
    <t>RAD 3</t>
  </si>
  <si>
    <t>Vedlikehold</t>
  </si>
  <si>
    <t>Ark utfylt?</t>
  </si>
  <si>
    <t>Kontr.</t>
  </si>
  <si>
    <t>Første kontroll</t>
  </si>
  <si>
    <t>Tidligere kontroller</t>
  </si>
  <si>
    <t>Planer</t>
  </si>
  <si>
    <t>Systemdefinisjon</t>
  </si>
  <si>
    <t>Kravspesifikasjoner</t>
  </si>
  <si>
    <t>Fysisk anlegg</t>
  </si>
  <si>
    <t>Detaljprosjosjektering</t>
  </si>
  <si>
    <t>Prøveprotokoller</t>
  </si>
  <si>
    <t>Sikkerhetsdokumentasjon</t>
  </si>
  <si>
    <t>Anbudsdokumentasjon</t>
  </si>
  <si>
    <t>* Disse feltene er obligatoriske og MÅ fylles ut før avviksloggen tas i bruk</t>
  </si>
  <si>
    <t>RAD1C</t>
  </si>
  <si>
    <t>RAD1A</t>
  </si>
  <si>
    <t>RAD 1B</t>
  </si>
  <si>
    <t>Factory acceptance test</t>
  </si>
  <si>
    <t>Site acceptance test</t>
  </si>
  <si>
    <t>Overliggende sak avsluttes når alle underliggende er avsluttet</t>
  </si>
  <si>
    <t>Velg anleggstype</t>
  </si>
  <si>
    <t>Velg organisasjon</t>
  </si>
  <si>
    <t>Velg kontroll av</t>
  </si>
  <si>
    <t xml:space="preserve">Thales L90-5 </t>
  </si>
  <si>
    <t>Revisjon på dok.</t>
  </si>
  <si>
    <t xml:space="preserve"> Funn Dato:</t>
  </si>
  <si>
    <t xml:space="preserve">Kommentarer </t>
  </si>
  <si>
    <t>Dokumentnummer</t>
  </si>
  <si>
    <t>&lt;fyll inn dokumentnummer ved behov&gt;</t>
  </si>
  <si>
    <t xml:space="preserve">  </t>
  </si>
  <si>
    <t>Kommentarer</t>
  </si>
  <si>
    <t>Ansvarlig  for utføre retting</t>
  </si>
  <si>
    <t>Forberedelser til kontroll</t>
  </si>
  <si>
    <t>Funn
Dato:</t>
  </si>
  <si>
    <t>Risikoanalyse</t>
  </si>
  <si>
    <t>Retting kontrollert dato</t>
  </si>
  <si>
    <t>Dok.nr.</t>
  </si>
  <si>
    <t>Retting kontrollert sign</t>
  </si>
  <si>
    <t>Rettet sign:</t>
  </si>
  <si>
    <t>Objekt ID</t>
  </si>
  <si>
    <t>Prosjekteringsfeil</t>
  </si>
  <si>
    <t>3.1</t>
  </si>
  <si>
    <t>KRAV</t>
  </si>
  <si>
    <t>SPØRSMÅL</t>
  </si>
  <si>
    <t>3.2</t>
  </si>
  <si>
    <t>4.1</t>
  </si>
  <si>
    <t>4.2</t>
  </si>
  <si>
    <t>4.3</t>
  </si>
  <si>
    <t>4.4</t>
  </si>
  <si>
    <t>4.5</t>
  </si>
  <si>
    <t>4.6</t>
  </si>
  <si>
    <t>5.3</t>
  </si>
  <si>
    <t>5.4</t>
  </si>
  <si>
    <t>5.5</t>
  </si>
  <si>
    <t>7.1</t>
  </si>
  <si>
    <t>7.2.1</t>
  </si>
  <si>
    <t xml:space="preserve">7.2.2 </t>
  </si>
  <si>
    <t>7.2.3</t>
  </si>
  <si>
    <t xml:space="preserve">7.2.4 </t>
  </si>
  <si>
    <t xml:space="preserve">7.2.5 </t>
  </si>
  <si>
    <t>7.2.6</t>
  </si>
  <si>
    <t xml:space="preserve">7.2.7 </t>
  </si>
  <si>
    <t>7.2.8</t>
  </si>
  <si>
    <t xml:space="preserve">7.2.9 </t>
  </si>
  <si>
    <t>7.3.1</t>
  </si>
  <si>
    <t>7.3.2</t>
  </si>
  <si>
    <t>7.3.3</t>
  </si>
  <si>
    <t>7.4.1</t>
  </si>
  <si>
    <t>ENK_RIR_HP</t>
  </si>
  <si>
    <t>ENK_RIR_DP</t>
  </si>
  <si>
    <t>ENK_RIR_BP</t>
  </si>
  <si>
    <t>ENK_RIR_P</t>
  </si>
  <si>
    <t>ENK_PFV_HP</t>
  </si>
  <si>
    <t>ENK_PFV_DP</t>
  </si>
  <si>
    <t>ENK_PFV_BP</t>
  </si>
  <si>
    <t>ENK_PFV_P</t>
  </si>
  <si>
    <t>Har utførende gått gjennom alle relevante inputdokumenter?</t>
  </si>
  <si>
    <t>Dersom ekstern part er involvert, er ansvarsfordelingen (hvem gjør hva) tilstrekkelig planlagt?</t>
  </si>
  <si>
    <t>Er GFB (for alle byggefaser) planlagt som en del av BP-fasen?</t>
  </si>
  <si>
    <t>Oppfyller kontrollør spesifiserte kompetansekrav?</t>
  </si>
  <si>
    <t>Hvis nei, er dette begrunnet?</t>
  </si>
  <si>
    <t>Er sekvensielle aktiviteter utført i riktig rekkefølge?</t>
  </si>
  <si>
    <t>Er sekvensielle aktiviteter avsluttet i riktig rekkefølge?</t>
  </si>
  <si>
    <t>Er relevante deler av signals sikkerhetsdokumentasjon oppdatert før søknaden til SJT?</t>
  </si>
  <si>
    <t>Hvis ja, er det sjekket at det ikke er motsetninger med resten av prosjektaktivitetene (andre fag) som følge av endringene som gjelder signal?</t>
  </si>
  <si>
    <t xml:space="preserve">Kategorisering av funn: </t>
  </si>
  <si>
    <t>Avviket skal utbedres før idriftsetting</t>
  </si>
  <si>
    <t xml:space="preserve">Avviket skal overføres  til og følges opp av anleggseier. </t>
  </si>
  <si>
    <t>Forbr</t>
  </si>
  <si>
    <t>Annen kontroll av tegninger</t>
  </si>
  <si>
    <r>
      <rPr>
        <sz val="8"/>
        <color indexed="8"/>
        <rFont val="Calibri"/>
        <family val="2"/>
        <scheme val="minor"/>
      </rPr>
      <t>Kategorisering av 
funn</t>
    </r>
  </si>
  <si>
    <t>Kategorisering av 
funn:</t>
  </si>
  <si>
    <t>Design/planlegging</t>
  </si>
  <si>
    <t>Materiale</t>
  </si>
  <si>
    <t>VALG</t>
  </si>
  <si>
    <t>Analyser</t>
  </si>
  <si>
    <t>Tittelfelt og tegningsliste</t>
  </si>
  <si>
    <t>Tegnetekniske feil</t>
  </si>
  <si>
    <t>Kravspesifikasjon</t>
  </si>
  <si>
    <t>Andre dokumenter</t>
  </si>
  <si>
    <t>Planlagt avvik</t>
  </si>
  <si>
    <t>Innspeksjonsfunn</t>
  </si>
  <si>
    <t>SYNERGI - Kategorisering av funn</t>
  </si>
  <si>
    <t>Dokument-kontroll</t>
  </si>
  <si>
    <t>Slutt-kontroll</t>
  </si>
  <si>
    <t>Bruk stedsangivelse dersom det ikke er opprettet et spesifikt prosjektnavn.</t>
  </si>
  <si>
    <t>Angi sted for kontrollen. Kan være det samme som 'Prosjektnavn' i feltet over.</t>
  </si>
  <si>
    <t>Angi prosjektnummer for prosjektet. Skriv N/A dersom ikke relevant.</t>
  </si>
  <si>
    <t>Velg riktig anleggstype i rullegardinmenyen.</t>
  </si>
  <si>
    <t>Velg det alternativet som best beskriver hva som granskes:
                - FYSISKE ANLEGG
                - PLANER: Prosjektplaner, RAMS implementeringsplaner, kvalitetsplaner, sikkerhetsplaner etc.
                - SYSTEMDEFINISJON med tilhørende tegninger som f.eks skjematisk plan.
                - RISIKOANALYSER.
                - KRAVSPESIFIKASJONER og sporingsmatriser og tilhørende tegninger som f.eks forriglingstabell.
                - DETALJPROSJEKTERING: Materiale utarbeidet i byggeplanfasen som f.eks detaljerte tegninger, beskrivelse for bygging.
                - PRØVEPROTOKOLLER: Dokumentasjon som spesifiserer kontroller og tester.
                - SIKKERHETSDOKUMENTASJON.
                - ANBUDSDOKUMENTASJON: Dokumentasjon relatert til anbudsforespørsler.
                - PROSESS: At prosessen er fulgt, eksempelvis RAMS implementeringsrevisjon, aktivitetsverifikasjon, faseverifikasjon, assessering av prosess.
                - HOVEDPLAN: Kontroll av Signals bidrag til Hovedplan.
                - DETALJPLAN: Kontroll av Signals bidrag til Detaljeplan.
                - BYGGEPLAN: Kontroll av Signals bidrag til Byggeplan.
                - ANNET: Brukes kun om ingen av kategoriene over passer."</t>
  </si>
  <si>
    <t>Angi hvem som har produsert det som er kontrollert.</t>
  </si>
  <si>
    <t>Benytt 'Første kontroll' i alle tilfeller bortsett fra når det er endringer i dokumentasjon som tidligere er godkjent.
                   " I dette tilfellet benyttes 'Tidligere kontrollert'.</t>
  </si>
  <si>
    <t>Angi omfanget av kontrollen. 
Denne kategorien brukes for å si noe om størrelsen på kontrollen.
For kontroll av dokumenter/tegninger er dette antallet som er kontrollert, angitt med et tall.
For kontroll av anlegg skal dette feltet forløpig ikke brukes, fyll inn NA.</t>
  </si>
  <si>
    <t xml:space="preserve"> Angi startdato for kontrollen. Format: DD.MM.ÅÅÅÅ</t>
  </si>
  <si>
    <t>Angi sluttdato for kontrollen. Format: DD.MM.ÅÅÅÅ
Dersom kontrollen er utført på en dag er sluttdato samme som startdato.</t>
  </si>
  <si>
    <t>Her kan det fylles inn prosjektspesifikk revisjonsinformasjon. Denne er ikke brukt ved registrering av loggen</t>
  </si>
  <si>
    <t xml:space="preserve">Dersom nødvendig informasjon er fylt inn for dette arket vil denne knappen åpne korrekt avvikslogg for den kontrolltypen som er valgt.
           </t>
  </si>
  <si>
    <t xml:space="preserve">Dersom nødvendig informasjon er fylt inn for dette arket vil denne knappen åpne 'Synergi' arket. Dette arket inneholder den informasjonen som skal registreres i synergi når avviksloggen er ferdig utfylt.
</t>
  </si>
  <si>
    <t>Her kan du legge inn det prosjektspesifikke dokumentnummeret for denne avviksloggen</t>
  </si>
  <si>
    <t xml:space="preserve">Når det legges inn en signatur i denne kolonnen vil hele raden bli GRØNN. Dersom du ønske om å fjerne denne funksjonen går du inn i -Hjem- fanen, trykker på -Betinget formatering-knappen og velger -behandle regel- fra nedtrekksmenyen. Deretter sletter du den ene reglen som ligger inne. Nå vil ikke raden bli grønn lenger. 
</t>
  </si>
  <si>
    <t>I denne kolonnen kan utførende, kontrollør, ansvarlig for retting eller andre involverte kommentere funnet.</t>
  </si>
  <si>
    <t>Velg ved hvilken kontroll funnet er gjort:
FOR - Forberedelser til sluttkontroll
I - installasjonskontroll
F - funksjonskontroll
S - S-kontroll
FAT - factory acceptance test
SAT - site acceptance test(elektroniske anlegg)</t>
  </si>
  <si>
    <t>Objekt ID brukes som referanse for utvendige objekter</t>
  </si>
  <si>
    <t>Velg_anleggstype</t>
  </si>
  <si>
    <t>Velg_kontroll_av</t>
  </si>
  <si>
    <t>Velg_organisasjon</t>
  </si>
  <si>
    <t>Velg_Første</t>
  </si>
  <si>
    <t>Gradering_sluttkontroll</t>
  </si>
  <si>
    <t>Gradering_Verifikator</t>
  </si>
  <si>
    <t>Type_kontroll_(sluttkontroll)</t>
  </si>
  <si>
    <t>DROPDOWN MENU</t>
  </si>
  <si>
    <t>KONVERTERINGSTABELL_DROPDOWN_PICK_SHEET</t>
  </si>
  <si>
    <t>DOKUMENTKONTROLL</t>
  </si>
  <si>
    <t>Registreres ikke</t>
  </si>
  <si>
    <t>AUTO</t>
  </si>
  <si>
    <t>? #1</t>
  </si>
  <si>
    <t>? #2</t>
  </si>
  <si>
    <t>? #3</t>
  </si>
  <si>
    <t>? #4</t>
  </si>
  <si>
    <t>? #5</t>
  </si>
  <si>
    <t>? #6</t>
  </si>
  <si>
    <t>? #7</t>
  </si>
  <si>
    <t>? #8</t>
  </si>
  <si>
    <t>? #9</t>
  </si>
  <si>
    <t>? #10</t>
  </si>
  <si>
    <t>? #11</t>
  </si>
  <si>
    <t>? #12</t>
  </si>
  <si>
    <t>? #13</t>
  </si>
  <si>
    <t>? #14</t>
  </si>
  <si>
    <t>? #15</t>
  </si>
  <si>
    <t>? #16</t>
  </si>
  <si>
    <t>? #17</t>
  </si>
  <si>
    <t>? #18</t>
  </si>
  <si>
    <t>? #19</t>
  </si>
  <si>
    <t>? #20</t>
  </si>
  <si>
    <t>? #21</t>
  </si>
  <si>
    <t>? #22</t>
  </si>
  <si>
    <t>? #23</t>
  </si>
  <si>
    <t>? #24</t>
  </si>
  <si>
    <t>? #25</t>
  </si>
  <si>
    <t>? #26</t>
  </si>
  <si>
    <t>? #27</t>
  </si>
  <si>
    <t>? #28</t>
  </si>
  <si>
    <t>? #29</t>
  </si>
  <si>
    <t xml:space="preserve">
- OBSERVASJON: Funn som angir mulighet for forbedring. 
- LITE AVVIK: Avvik som ikke har potensiale til å gi alvorlige konsekvenser.
- STORT AVVIK: Avvik som har potensiale til å gi alvorlige konsekvenser
- OK: Kravet er oppfylt  - registreres ikke.</t>
  </si>
  <si>
    <t xml:space="preserve"> Feltene 'Kontrolltype', 'Prosjektnavn', 'Sted' og 'Start dato' er obligatoriske og må inneholde informasjon for at ønsket avviksliste gjøres tilgjengelig. De øvrige feltene SKAL fylles ut etter kontrollen.</t>
  </si>
  <si>
    <t>Bane NOR</t>
  </si>
  <si>
    <t>Baneservice</t>
  </si>
  <si>
    <t>Har prosjektet etablert en farelogg?</t>
  </si>
  <si>
    <t>Har prosjektet etablert en avvikslogg?</t>
  </si>
  <si>
    <t>Hvis ja, foreligget det en plan for assesseringen?</t>
  </si>
  <si>
    <t>Er det GFB (for alle byggefaser) gjennomført som en del av BP-fasen?</t>
  </si>
  <si>
    <t>Er sikkerhetsplanen håndtert som et levende dokument – oppdatert og dekkende for det aktuelle systemet?</t>
  </si>
  <si>
    <t>Hvis relevant, er kompetansen til godkjenner i samsvar med spesifiserte krav?</t>
  </si>
  <si>
    <t>Er relevante sjekklister benyttet, fylt ut, signert og arkivert?</t>
  </si>
  <si>
    <t>Er alle krav og forutsetninger fra foreløpig systemdefinisjon vurdert og innarbeidet i systemdefinisjonen?</t>
  </si>
  <si>
    <t>Foreligger det referat fra møtet?</t>
  </si>
  <si>
    <t>Foreligger det rapport/referat fra befaringen?</t>
  </si>
  <si>
    <t>Er dokumentene sendt til TTG for kontroll inkl. oversendelsesnotat i Saksrom?</t>
  </si>
  <si>
    <t>Er det identifisert emner som er vanskelige å beslutte?</t>
  </si>
  <si>
    <t>Hvis ja, er disse utredet?</t>
  </si>
  <si>
    <t>Hvis ja, hvordan ble dette håndtert?</t>
  </si>
  <si>
    <t>Ble det avdekket RAMS-mål som er urealistiske ift. trafikale mål, og i så fall, er disse kommunisert til prosjektansvarlig?</t>
  </si>
  <si>
    <t>Er forsinkelsestimer forårsaket av signalsystemet beregnet?</t>
  </si>
  <si>
    <t>Er RAM-tiltakene kategorisert?</t>
  </si>
  <si>
    <t>Er ansvarlig person for oppfølging av tiltakene utpekt?</t>
  </si>
  <si>
    <t>Er grunnlag for valg av leverandør basert på kost-nytteanalyse?</t>
  </si>
  <si>
    <t>Er berørte dokumenter og tegninger oppdatert og utgitt i nye versjoner?</t>
  </si>
  <si>
    <t>Er det gitt innspill til prosjektets faseplaner dersom systemendringene påvirker de eksisterende planene?</t>
  </si>
  <si>
    <t>Er kravspesifikasjonen konsistent, tydelig, sammenhengende og entydig?</t>
  </si>
  <si>
    <t>Er kravene målbare?</t>
  </si>
  <si>
    <t>Hvis nei, ble det hentet inn annen signalkompetanse?</t>
  </si>
  <si>
    <t>Er det i aktiviteten ”Kostnadsanalyse” gjort beregninger av totale livssykluskostnader (dvs. totalkostnad knyttet til å kjøpe, eie, drive, og avhende en investering) for signal for: Kostnader knyttet til avhending av anlegget?</t>
  </si>
  <si>
    <t>Er det i aktiviteten ”Kostnadsanalyse” gjort beregninger av totale livssykluskostnader (dvs. totalkostnad knyttet til å kjøpe, eie, drive, og avhende en investering) for signal for: Driftskostnader (årlige kostnader for f eks levetid, reservedeler, reparasjoner, service, energibruk, driftsavbrudd, rengjøring), herunder eventuelle kostnader for andre systemer?</t>
  </si>
  <si>
    <t>Er det i aktiviteten ”Kostnadsanalyse” gjort beregninger av totale livssykluskostnader (dvs. totalkostnad knyttet til å kjøpe, eie, drive, og avhende en investering) for signal for: Implementeringskostnader (engangskostnad for f eks opplæring, etablere delelager etc.)?</t>
  </si>
  <si>
    <t>Er det i aktiviteten ”Kostnadsanalyse” gjort beregninger av totale livssykluskostnader (dvs. totalkostnad knyttet til å kjøpe, eie, drive, og avhende en investering) for signal for: Investeringskostnad (engangskostnad for f eks utstyr, bygg, anlegg, utvidelser)?</t>
  </si>
  <si>
    <t>SWECO</t>
  </si>
  <si>
    <t>Norconsult</t>
  </si>
  <si>
    <t>Multiconsult</t>
  </si>
  <si>
    <t>Beskrivelse av avvikskategorier:
1. PROSJEKTERINGSFEIL: Prosjekteringen avviker fra teknisk regelverk, gir ikke funksjon som er beskrevet i systemdefinisjonen, er ikke iht. standard løsning/'best practise'. Det er angitt feil navn/ bokstav/objekt-ID og lignende. Prosjekteringsfeil inkluderer feil i  installert programvare i elektroniske anlegg
2. PROSESS: Aktivitet/oppgave er ikke utført i henhold til  styringssystemet eller prosjektspesifikke prosesser, instrukser, arbeidsbeskrivelser, kompetansekrav eller sjekklister.
3. AVVIKET GJELDER ANNET FAG: Feilen ligger utenfor signal ansvarsområde.
4.REGISTRERES IKKE: Denne kategorien benyttes dersom kontrollør ønsker å  gi en kommentar uten å registrere det som et avvik.
8. TEGNETEKNISKE FEIL: Prosjekteringen er korrekt, men strektykkelser, symbol, lag eller lignende er ikke iht. teknisk regelverk/ styringssystemet (håndbok/ instruks).
9. TITTELFELT OG TEGNINGSLISTE: Tegning har feil eller manglende informasjon i tittelfelt. Tegningen har feil revisjon eller dokumentnummer, referanse til feil revisjon eller det er referert til feil dokumentnummer/revisjon i tegningsliste.
10. SYSTEMDEFINISJON:Inkluderer alle avvik avdekket i systemdefinisjon.
11. ANALYSER: Inkluderer alle avvik avdekket i kontroll av analysegjennomføring og tilhørende rapport.
12. KRAVSPESIFIKASJON: Inkluderer alle avvik som avdekkes i kravspesifikasjon.
13. ANDRE DOKUMENTER: Inkluderer alle avvik avdekket i tekstdokumenter som ikke er går under pkt. 4, 5 og 6. Dette kan for eksempel være arbeidsbeskrivelser eller planer.
14. PLANLAGT AVVIK/DISPENSASJON: Dersom prosjektet har planlagte avvik fra Teknisk Regelverk legges disse inn i avviksloggen før den sendes til kontrollør. På denne måten får kontrollør oversikt over planlagte avvik før kontrollen starter.</t>
  </si>
  <si>
    <r>
      <t xml:space="preserve">
1. PROSJEKTERINGSFEIL: Prosjekteringen avviker fra teknisk regelverk, gir ikke funksjon som er beskrevet i systemdefinisjonen, er ikke iht.. standard løsning/'best practise'. Det er angitt feil navn/ bokstav/objekt-ID og lignende. Prosjekteringsfeil inkluderer feil i  installert programvare i elektroniske anlegg
2. PROSESS: Aktivitet/oppgave er ikke utført i henhold til  styringssystemet eller prosjektspesifikke prosesser, instrukser, arbeidsbeskrivelser, kompetansekrav eller sjekklister.
3. AVVIKET GJELDER ANNET FAG: Avviket skyldes et annet jernbaneteknisk fag i prosjektet
4. REGISTRERES IKKE: Velges for alle funn i loggen som ikke skal registreres som et avvik.
5. INSTALLASJON: Prosjektering er korrekt, men det er feil montert/ installert/ bygget/ merket/installert feil komponent.
6. VEDLIKEHOLD: Avviket har oppstått i driftsfase og </t>
    </r>
    <r>
      <rPr>
        <u/>
        <sz val="11"/>
        <color indexed="8"/>
        <rFont val="Calibri"/>
        <family val="2"/>
      </rPr>
      <t>kan</t>
    </r>
    <r>
      <rPr>
        <sz val="11"/>
        <color indexed="8"/>
        <rFont val="Calibri"/>
        <family val="2"/>
      </rPr>
      <t xml:space="preserve"> skyldes manglende vedlikehold, normal slitasje.
7. MATERIELL: Feil på installert materiell (feks komponenter, kabler).
</t>
    </r>
  </si>
  <si>
    <t>Hvis ja, er det sjekket at assessor (ISA) ikke har vært involvert i prosjektering, fremstilling, konstruksjon, markedsføring, drift eller vedlikehold av systemet under vurdering?</t>
  </si>
  <si>
    <t>Skal det benyttes objekter som ikke allerede eksisterer i BaneData og er i så fall ID'er for disse bestilt?</t>
  </si>
  <si>
    <t>Hvis ja, har det tekniske kontrollorganet evaluert delsystem og/ellers samtrafikk-komponenter opp mot relevante (deler av) TSI'er?</t>
  </si>
  <si>
    <t>Inneholder V&amp;V-planen milepæler for GFB for alle byggefaser?</t>
  </si>
  <si>
    <t>Er avhengigheter mellom aktiviteter ivaretatt?</t>
  </si>
  <si>
    <t>Inneholder SKVV-planen milepæler for GFB for alle byggefaser?</t>
  </si>
  <si>
    <t>Skal det benyttes objekter som ikke allerede eksisterer i BaneData?</t>
  </si>
  <si>
    <t>Er GFB (for alle byggefaser) gjennomført som en del av BP-fasen?</t>
  </si>
  <si>
    <t>Godkjenning for bygging (GFB)</t>
  </si>
  <si>
    <t>Godkjenning som bygget (GSB)</t>
  </si>
  <si>
    <t>RAMS implementeringsrevisjon (RIR)</t>
  </si>
  <si>
    <t>Driftsprosessrevisjon (DPR)</t>
  </si>
  <si>
    <t>Funksjonell godkjenning (TTG, ATTL)</t>
  </si>
  <si>
    <t>Sluttkontroll (I, F og S)</t>
  </si>
  <si>
    <t>Produksjon</t>
  </si>
  <si>
    <t>DR_DPR_DR</t>
  </si>
  <si>
    <t>Har kvalitativ S-analyse og forberedende RAM-analyse identifisert endringer som medfører behov for å oppdatere systemdefinisjonen og i så fall er den oppdatert?</t>
  </si>
  <si>
    <t>7.2.4.1</t>
  </si>
  <si>
    <t>7.2.10</t>
  </si>
  <si>
    <t>Er det laget en samlet bestilling for den spesifikke banestrekningen i henhold til leveransedokumenter nevnt i punkt 9 i AB?</t>
  </si>
  <si>
    <t>Er all dokumentasjon arkivert og godkjent?</t>
  </si>
  <si>
    <t>Er sikkerhetsbevis for utførelse/som bygget (SASC-PI) vurdert av prosjektets assessor (ISA)?</t>
  </si>
  <si>
    <t>Hvis underlaget ikke er oppdatert etter RAMS-analyser er dette gjort i denne aktiviteten?</t>
  </si>
  <si>
    <t>Er kravene konsistente med systemdefinisjonen?</t>
  </si>
  <si>
    <t>FULL_RIR_HP</t>
  </si>
  <si>
    <t>FULL_RIR_DP</t>
  </si>
  <si>
    <t>FULL_RIR_BP</t>
  </si>
  <si>
    <t>FULL_RIR_P</t>
  </si>
  <si>
    <t>FULL_PFV_HP</t>
  </si>
  <si>
    <t>FULL_PFV_DP</t>
  </si>
  <si>
    <t>FULL_PFV_BP</t>
  </si>
  <si>
    <t>FULL_PFV_P</t>
  </si>
  <si>
    <t>ERTMSAKT_SA2060</t>
  </si>
  <si>
    <t>ERTMSAKT_SA2070</t>
  </si>
  <si>
    <t>ERTMSAKT_SA2080</t>
  </si>
  <si>
    <t>ERTMSAKT_SA3020</t>
  </si>
  <si>
    <t>ERTMSAKT_SA3040</t>
  </si>
  <si>
    <t>ERTMSAKT_SA4020</t>
  </si>
  <si>
    <t>Hvis ja, er det engasjert et teknisk kontrollorgan (NOBO)?</t>
  </si>
  <si>
    <t xml:space="preserve">Er det referert til krav gitt i generisk applikasjon, teknisk regelverk, trafikkregler for jernbanens nett, og referert til riktig versjon av disse? </t>
  </si>
  <si>
    <t>Har signal produsert sikkerhetsrapport eller gitt innspill til prosjektets sikkerhetsrapport, eventuelt oppdatert overordnet sikkerhetsbevis?</t>
  </si>
  <si>
    <t>Er det utgitt spesifikk applikasjon sikkerhetsbevis for prosjektering/design signal (SASC-D), eventuelt signals del av prosjektets overordnede sikkerhetsbevis?</t>
  </si>
  <si>
    <t>Har prosjektet svart ut eventuelle kommentarer fra GFB?</t>
  </si>
  <si>
    <t>Foreligger det en assessorrapport (ISA-rapport) for sikkerhetsbevis for utførelse / som bygget, SASC-PI?</t>
  </si>
  <si>
    <t>Hvis ja, foreligger det en plan for assesseringen til assesserende enhet (ASBO / IAB)?</t>
  </si>
  <si>
    <t>Er det levert en sikkerhetsvurderingsrapport (ASBO / IAB sluttrapport) i Produksjonfasen?</t>
  </si>
  <si>
    <t>Er kompetansen til kontrollør i samsvar med spesifiserte krav?</t>
  </si>
  <si>
    <t>Dersom signal inngår i prosjektets felles RAMS-plan, er innspill om oppdatering sendt inn til prosjektet?</t>
  </si>
  <si>
    <t>7.4.4</t>
  </si>
  <si>
    <t>7.4.5</t>
  </si>
  <si>
    <t>Er prosjektets, eventuelt signals del av sikkerhetsdokumentasjonen, oppdatert?</t>
  </si>
  <si>
    <t>Inneholder prosjektfasevalideringsrapporten fra foregående fase noen utestående punkter som må tas med videre?</t>
  </si>
  <si>
    <t>Er det utarbeidet en V&amp;V-plan for Bane NOR/prosjekt V&amp;V-oppgaver?</t>
  </si>
  <si>
    <t>7.2.11</t>
  </si>
  <si>
    <t>Prosjektfasevalidering (PFV)</t>
  </si>
  <si>
    <t>SIMIS-W, ERTMS</t>
  </si>
  <si>
    <t>SIMIS-C</t>
  </si>
  <si>
    <t>Er eventuelle endringer i generiske aktiviteter beskrevet i planen?
MERK! I driftsprosessen skal aktiviteter normalt ikke endres.</t>
  </si>
  <si>
    <t>For Validerer :Er det avdekket sirkelreferanser mellom dokumenter?</t>
  </si>
  <si>
    <r>
      <t xml:space="preserve">Start Dato </t>
    </r>
    <r>
      <rPr>
        <sz val="11"/>
        <color rgb="FFFF0000"/>
        <rFont val="Arial"/>
        <family val="2"/>
      </rPr>
      <t>*</t>
    </r>
  </si>
  <si>
    <r>
      <t xml:space="preserve">Prosjektnavn </t>
    </r>
    <r>
      <rPr>
        <sz val="11"/>
        <color rgb="FFFF0000"/>
        <rFont val="Arial"/>
        <family val="2"/>
      </rPr>
      <t>*</t>
    </r>
  </si>
  <si>
    <r>
      <t xml:space="preserve">Kontrolltype </t>
    </r>
    <r>
      <rPr>
        <sz val="11"/>
        <color rgb="FFFF0000"/>
        <rFont val="Arial"/>
        <family val="2"/>
      </rPr>
      <t>*</t>
    </r>
  </si>
  <si>
    <t>Prosjektlogg</t>
  </si>
  <si>
    <t>Kritikalitet</t>
  </si>
  <si>
    <t>Prosess ID</t>
  </si>
  <si>
    <t>Navn/ Avdeling</t>
  </si>
  <si>
    <t>Status</t>
  </si>
  <si>
    <t>Rapportering av funn</t>
  </si>
  <si>
    <t>Utsvaring av funn</t>
  </si>
  <si>
    <t>Ny RAMS analyse?</t>
  </si>
  <si>
    <t>Ny ATTL behandling</t>
  </si>
  <si>
    <t>Vurdering av signifikans og viderebehandling</t>
  </si>
  <si>
    <t>NA</t>
  </si>
  <si>
    <t>Info</t>
  </si>
  <si>
    <t>TechMan</t>
  </si>
  <si>
    <t>Nei</t>
  </si>
  <si>
    <t>Ja</t>
  </si>
  <si>
    <t>Usikkert</t>
  </si>
  <si>
    <t>Viderebehandling</t>
  </si>
  <si>
    <t>Er sjekklisten ARB-801991 benyttet og utfylt for utført egenkontroll og kontroll?</t>
  </si>
  <si>
    <t>Hvis ja, har prosjektet beskrevet dette?</t>
  </si>
  <si>
    <t>Er inputdokumentene til aktiviteten arkivert i ProArc / Saksrom?</t>
  </si>
  <si>
    <t>Er det utarbeidet konverteringstabell iht. ARB-803058?</t>
  </si>
  <si>
    <t>Er siste gyldige revisjon av dokumentene benyttet som input?</t>
  </si>
  <si>
    <t>Hvis nei, hvordan er avvik håndtert / dokumentert?</t>
  </si>
  <si>
    <t>Dersom prosjektet har hatt behov for å prosjektere med brunt, er instruks ARB-804183 benyttet?</t>
  </si>
  <si>
    <t>Foreligger det funksjonell godkjenning fra TTG?</t>
  </si>
  <si>
    <t>RIAS - Rail Infrastructure AS</t>
  </si>
  <si>
    <t>NSI-63</t>
  </si>
  <si>
    <t xml:space="preserve">NSB-77 </t>
  </si>
  <si>
    <t xml:space="preserve">NSB-78 </t>
  </si>
  <si>
    <t>NSB-84</t>
  </si>
  <si>
    <t xml:space="preserve">NSB-87 </t>
  </si>
  <si>
    <t>NSB-94</t>
  </si>
  <si>
    <t>EBILOCK 950 R4 (ERTMS)</t>
  </si>
  <si>
    <t xml:space="preserve">Avviket  er relatert til en funksjon i henhold til prosedyre for avvikshåndtering ARB-804196 og skal isoleres  med tekniske og/eller operasjonelle tiltak. Avvikshåndtering skal gjennomføres i henhold til "prosedyre for avvikshåndtering ARB-804196".  Avviket skal utbedres av prosjektet og kan utføres etter idriftsetting. </t>
  </si>
  <si>
    <t xml:space="preserve">Avviket er ikke relatert til en funksjon i henhold til prosedyre for avvikshåndtering ARB-804196. Avvikshåndtering skal gjennomføres i henhold til "prosedyre for avvikshåndtering ARB-804196".
Avviket skal utbedres av prosjektet og kan utføres etter idriftsetting. 
</t>
  </si>
  <si>
    <t>NIRAS AS</t>
  </si>
  <si>
    <t>AAJ - Aas Jacobsen</t>
  </si>
  <si>
    <t>Avviksloggen brukes i kontroll og godkjenning av bestemte typer dokumenter og tegninger i prosjektet. 
Se Instruks for bruk av av avvikslogg - signal ARB-802590 for liste over hvilke typer det gjelder.
Det er avgjørende både for bruk av loggen og for statistikkformål at riktig kontrolltype velges i rullegardinmenyen.</t>
  </si>
  <si>
    <t xml:space="preserve">- PROSJEKTERINGSFEIL: Prosjekteringen avviker fra teknisk regelverk, gir ikke funksjon som er beskrevet i systemdefinisjonen, er ikke iht. standard løsning/'best practise'. Det er angitt feil navn/ bokstav/objekt-ID og lignende. Prosjekteringsfeil inkluderer feil i  installert programvare i elektroniske anlegg
- ANNET FAG: Funnet skyldes et annet jernbaneteknisk fag i prosjektet enn signal.
- Kvalitet: Funnet skyldes feil og mangler som kan knyttes sidemannskontroll, prosjektspesifikk tilpassing av maler, uoverenstemmelser i tekst i ulike deler av et dokument, skrivefeil o.l.
- PROSESS: Funn pga. manglende etterlevelse av styringssystemet eller prosjektspesifikke instrukser/ prosesser/ sjekklister.
- REGISTRERES IKKE: Brukes dersom et mulig avvik ikke viste seg å være relevant (dette kan velges selv om avviket først hadde en annen kategori).
- ENDRINGSHÅNDTERING: Funnet gjelder manglende beskrivelse eller begrunnelse for endringer ift. maltekst eller standardprosess. Funnet kan også skyldes feil og mangler vedr. versjonshåndtering eller nødvendig oppdateringer av dokumenter.
</t>
  </si>
  <si>
    <t>Er avvik fra sluttkontroll / SAT fulgt opp og lukket?</t>
  </si>
  <si>
    <t>Er avvik fra sluttkontroll fulgt opp og lukket?</t>
  </si>
  <si>
    <r>
      <t xml:space="preserve">
1. Avviket </t>
    </r>
    <r>
      <rPr>
        <b/>
        <u/>
        <sz val="11"/>
        <color indexed="8"/>
        <rFont val="Calibri"/>
        <family val="2"/>
      </rPr>
      <t>skal</t>
    </r>
    <r>
      <rPr>
        <sz val="11"/>
        <color indexed="8"/>
        <rFont val="Calibri"/>
        <family val="2"/>
      </rPr>
      <t xml:space="preserve"> utbedres før idriftsetting. 
(Dersom avviket er en sikkerhetsfeil i skal den i tillegg registreres i  Synergi)
2. Avviket er en funksjonsfeil og kan med bakgrunn i dokumentert vurdering, utbedres av prosjektet etter idriftsetting.
Vurderingen skal dokumenteres ved bruk av mal STY-604197.
Dersom funksjonsfeilen blir vurdert til at den må utbedres før idriftsetting  skal prioriteten endres fra 2 til 1.
3. Avviket er ikke en funksjonsfeil og kan utbedres av prosjektet etter idriftsetting
4. Avviket skal overføres  til og følges opp av anleggseier. 
Definisjon på funksjons- og sikkerhetsfeil finnes i Prosedyre for avvikshåndtering ved funksjonskontroll og sluttkontroll, inkludert FAT/SAT - Signal ARB-804196</t>
    </r>
  </si>
  <si>
    <t>V&amp;V prosess</t>
  </si>
  <si>
    <t>RFV_02</t>
  </si>
  <si>
    <t>RFV_03</t>
  </si>
  <si>
    <t>RFV_04</t>
  </si>
  <si>
    <t>RFV_05</t>
  </si>
  <si>
    <t>RFV_06</t>
  </si>
  <si>
    <t>RFV_08</t>
  </si>
  <si>
    <t>RFV_09</t>
  </si>
  <si>
    <t>RFV_10</t>
  </si>
  <si>
    <t>Bane NOR - Drift og teknologi - Teknisk - Signal</t>
  </si>
  <si>
    <t>SYNERGI - Årsak til funn</t>
  </si>
  <si>
    <r>
      <rPr>
        <b/>
        <sz val="11"/>
        <color indexed="8"/>
        <rFont val="Calibri"/>
        <family val="2"/>
      </rPr>
      <t>Registres under "Årsak til funn"</t>
    </r>
    <r>
      <rPr>
        <sz val="11"/>
        <color indexed="8"/>
        <rFont val="Calibri"/>
        <family val="2"/>
      </rPr>
      <t xml:space="preserve">
Dersom type avvik er satt til "Registres ikke" så skal avviket ikke legges inn i Synergi i det hele tatt.</t>
    </r>
  </si>
  <si>
    <t>RAMS-faseverifikasjon</t>
  </si>
  <si>
    <r>
      <t xml:space="preserve"> Registreres under "Kategorisering av funn".   </t>
    </r>
    <r>
      <rPr>
        <sz val="11"/>
        <rFont val="Calibri"/>
        <family val="2"/>
      </rPr>
      <t xml:space="preserve">
</t>
    </r>
  </si>
  <si>
    <t>Aktivitetsverifikasjon (AV)</t>
  </si>
  <si>
    <t>Foreligger det trafikal, funksjonell godkjenning fra Trafikk (TTG)?</t>
  </si>
  <si>
    <t>For Validerer: Hvis relevant, vurder funn opp mot skala i KPI-dokumentet, Saksrom 201402354-7, og skriv inn karakteren i konklusjonen i V&amp;V-rapporten som utgis etter oppstartsmøtet.</t>
  </si>
  <si>
    <t>For Full og Forenklet prosess: Er den planlagte signalløsningen praktisk gjennomførbar for signal?</t>
  </si>
  <si>
    <t>For Full og Forenklet prosess: Er den planlagte signalløsningen tilstrekkelig detaljert?</t>
  </si>
  <si>
    <t>1</t>
  </si>
  <si>
    <t>Installasjon</t>
  </si>
  <si>
    <t>Velikehold</t>
  </si>
  <si>
    <t>Materiell</t>
  </si>
  <si>
    <t>Avviket gjelder andre fag</t>
  </si>
  <si>
    <t>Avviket gjelder annet fag</t>
  </si>
  <si>
    <t>Endringshåndtering</t>
  </si>
  <si>
    <t>Tegneteknisk feil</t>
  </si>
  <si>
    <t>Tittelfelt eller tegningsliste</t>
  </si>
  <si>
    <t>Planlagt avvik/dispensasjon</t>
  </si>
  <si>
    <t>Tekniske krav (SRS)</t>
  </si>
  <si>
    <t>Operasjonelle krav (Op. Konsept)</t>
  </si>
  <si>
    <t>Nytt/Endret krav</t>
  </si>
  <si>
    <t>Kvalitet</t>
  </si>
  <si>
    <t>Er prosjekteringsleder (eventuelt signalingeniør i driftsprosess) inneforstått med dette kravet?</t>
  </si>
  <si>
    <t>Hvordan er grensesnitt mellom aktiviteter ivaretatt?</t>
  </si>
  <si>
    <t>Hvordan er avhengighet mellom dokumenter ivaretatt?</t>
  </si>
  <si>
    <t>Oppfyller kontrollør spesifiserte kompetansekrav?
Merk: Spørsmålet utgår i PFV Full prosess når det foreligger RAMS-faseverifiseringsrapporter.</t>
  </si>
  <si>
    <t>Dersom relevant, oppfyller godkjenner spesifiserte kompetansekrav?
Merk: Spørsmålet utgår i PFV Full prosess når det foreligger RAMS-faseverifiseringsrapporter.</t>
  </si>
  <si>
    <t>Er gjeldende maler og prosesser (både generiske og prosjektspesifikke) brukt og fulgt?
Merk: Spørsmålet utgår i PFV Full prosess når det foreligger RAMS-faseverifiseringsrapporter.</t>
  </si>
  <si>
    <t>Er relevante sjekklister benyttet og fylt ut?
Merk: Spørsmålet utgår i PFV Full prosess når det foreligger RAMS-faseverifiseringsrapporter.</t>
  </si>
  <si>
    <t>Er sjekklister arkivert, enten som selvstendige dokumenter eller sammen med annet relevant dokument, f.eks. en arbeidsbeskrivelse/checklist?
Merk: Spørsmålet utgår i PFV Full prosess når det foreligger RAMS-faseverifiseringsrapporter.</t>
  </si>
  <si>
    <t>Er leveransedokumenter utarbeidet og arkivert iht. dokumenthåndteringsprosedyren som gjelder for signal eller prosjektet?
Merk: Spørsmålet utgår i PFV Full prosess når det foreligger RAMS-faseverifiseringsrapporter.</t>
  </si>
  <si>
    <t xml:space="preserve">Alle planlagte fremtidige livssyklusaktiviteter skal være tilstrekkelige i forhold til RAMS-kravene til systemet (inklusiv krav til livssykluskostnader).
Beregninger kan være utført av signal, eller signal har deltatt i prosjektets beregninger.
</t>
  </si>
  <si>
    <t>Er V&amp;V-planen oppdatert i henhold til eventuelle endringer, eventuelt etablert her i BP-fasen?</t>
  </si>
  <si>
    <t>Er det relevant å utarbeide RAMS-relatert opplæringsmateriell og i så fall er dette utarbeidet?</t>
  </si>
  <si>
    <t>Hvis nei, hvilke kompenserende tiltak er vurdert/implementert?</t>
  </si>
  <si>
    <t>Er gjeldende maler og instrukser, både generiske og prosjektspesifikke, brukt og fulgt?</t>
  </si>
  <si>
    <t>Har Signal hatt behov for å avvike fra krav i PDP?</t>
  </si>
  <si>
    <t>Er listen over leveransedokumenter (dokumentplanen) komplett?</t>
  </si>
  <si>
    <t>Hvis ja, hvordan er dette håndtert og begrunnet?</t>
  </si>
  <si>
    <t>Er alle farer behandlet og ivaretatt?</t>
  </si>
  <si>
    <t>Er det identifisert eventuelle endringer eller mangler i utførelsen av aktiviteten (Oppgavebeskrivelse) som ikke er dokumentert?</t>
  </si>
  <si>
    <t>Hvis ja, er dette beskrevet i leveransedokumentene, eventuelt overført til avviksloggen?</t>
  </si>
  <si>
    <t>Hvis ja, er dette beskrevet i leveransedokumentene?</t>
  </si>
  <si>
    <t>Marte Hermansen</t>
  </si>
  <si>
    <t>Er kontroll av risikovurdering utført iht. STY-605166, tabell/sjekkliste i kapittel 3.4?</t>
  </si>
  <si>
    <t>Har utførende tilgang til relevante systemer og filområder, primært Omega365 (ev. styringssystem, Saksrom, ProArc, arbeidsrom etc)?</t>
  </si>
  <si>
    <t>Er det etablert et verktøy for distribusjon av signaldokumentasjon i henhold til ARB-801992?
Spørsmålet utgår når Omega365 (tidl. eSAM) benyttes.</t>
  </si>
  <si>
    <t>Dersom det er flere byggefaser/brudd, er prosjekteringsleder signal klar over at det skal utgis en sluttrapport/erfaringsrapport etter hver fase/hvert brudd?</t>
  </si>
  <si>
    <t>Er endelig oversikt over objekter lagt inn BaneData?</t>
  </si>
  <si>
    <t>Er BaneData oppdatert med ID'er for eventuelle nye objekter?</t>
  </si>
  <si>
    <t>Skal det benyttes nye objekter som ikke allerede eksisterer i BaneData og har i så fall entreprenøren lagt inn ID'er for disse?</t>
  </si>
  <si>
    <t>Har entreprenøren oppdatert oversikten over objekt til "som bygget" slik at BaneData kan oppdateres og tabellen arkiveres i ProTeknisk?</t>
  </si>
  <si>
    <t>ERTMS DP Signalling prosjekt logg</t>
  </si>
  <si>
    <t>Deviation No.</t>
  </si>
  <si>
    <t>Register date</t>
  </si>
  <si>
    <t>Registered by</t>
  </si>
  <si>
    <t>Comment</t>
  </si>
  <si>
    <t>Deviation Owner</t>
  </si>
  <si>
    <t>Severity</t>
  </si>
  <si>
    <t>Observasjon/ observation</t>
  </si>
  <si>
    <t>Lite avvik/ minor</t>
  </si>
  <si>
    <t>Stort avvik/ major</t>
  </si>
  <si>
    <t>Deviation Status</t>
  </si>
  <si>
    <t>Åpen/ open</t>
  </si>
  <si>
    <t>Rettet/ corrected</t>
  </si>
  <si>
    <t>Avvist/ rejected</t>
  </si>
  <si>
    <t>Utgår/ canceled</t>
  </si>
  <si>
    <t>Kom/ Com</t>
  </si>
  <si>
    <t>Utsatt/ delayed</t>
  </si>
  <si>
    <t>Deviation Closed date</t>
  </si>
  <si>
    <t>Deviation Closed by</t>
  </si>
  <si>
    <t>Doc. No.</t>
  </si>
  <si>
    <t>Doc. Rev.</t>
  </si>
  <si>
    <t>Description</t>
  </si>
  <si>
    <t>Mitigation No.</t>
  </si>
  <si>
    <t>Deviation registration</t>
  </si>
  <si>
    <t>Mitigation Description</t>
  </si>
  <si>
    <t>Mitigation</t>
  </si>
  <si>
    <t>Mitigation Owner</t>
  </si>
  <si>
    <t>Area</t>
  </si>
  <si>
    <t xml:space="preserve">Due Date </t>
  </si>
  <si>
    <t xml:space="preserve">Closed Date </t>
  </si>
  <si>
    <t>Closed by</t>
  </si>
  <si>
    <t>Synergi DB Category
(Norwegian only)</t>
  </si>
  <si>
    <t>Deviation log</t>
  </si>
  <si>
    <t>ERTMS TMS Deviation Log</t>
  </si>
  <si>
    <r>
      <t>Sted (stasjon/strekning)</t>
    </r>
    <r>
      <rPr>
        <sz val="11"/>
        <color rgb="FFFF0000"/>
        <rFont val="Arial"/>
        <family val="2"/>
      </rPr>
      <t>*</t>
    </r>
  </si>
  <si>
    <t>Er alle punktene i Prosedyren utført (inkl. erstatte rød maltekst)?</t>
  </si>
  <si>
    <t>Er alle relevante punkter i arbeidsbeskrivelse og tilhørende sjekkliste tilfredsstillende utfylt?</t>
  </si>
  <si>
    <t xml:space="preserve">Systemdefinisjonen skal beskrive følgende elementer:
1. Fysiske forhold
2. Signalsystemets potensielle eksterne grensesnitt
3. Samfunnsrelaterte rammer
4. Politiske rammer
5. Juridiske rammer
6. Økonomiske rammer
Er disse ovenstående elementene ivaretatt / tatt hensyn til for signal? 
</t>
  </si>
  <si>
    <t>Dekker analysene alle løsningsalternativene som vurderes i HP?</t>
  </si>
  <si>
    <t>Er skjematisk plan og utkast til forriglingstabeller utarbeidet og sendt til TTG-1 (i Saksrom) for foreløpig aksept, og er det mottatt svar?</t>
  </si>
  <si>
    <t>Dersom det er vurdert emner i aktivitet D206, har disse vært gjennom en RAMS-vurdering som bidrar til å beslutte alternativ løsning?</t>
  </si>
  <si>
    <t>Er Farelogg oppdatert med tiltak og tiltaksansvarlig for videre oppfølging?</t>
  </si>
  <si>
    <t>Er signals beregnede bidrag til forsinkelsestimer meddelt til og håndtert av prosjektet?</t>
  </si>
  <si>
    <t>Er kompetansen til utførende, kontrollør og godkjenner i samsvar med spesifiserte krav?</t>
  </si>
  <si>
    <t>Er eventuelle oppgaver som er lagt til av prosjektet og/eller oppgaver ikke utført (N/A) i arbeidsbeskrivelsen, tilstrekkelig begrunnet av prosjektet?</t>
  </si>
  <si>
    <t>Er aktivitetens leveransedokumenter signert og arkivert?</t>
  </si>
  <si>
    <t>Inneholder kravspesifikasjon alle krav som dekker hele signalomfanget inkludert de grensesnitt og funksjoner som definert i systemdefinisjon?</t>
  </si>
  <si>
    <t>Har Signal gitt innspill til prosjektets RAMS-plan etter RAMS-analysen mht. aktiviteter for de gjenstående fasene i systemets livsløp?</t>
  </si>
  <si>
    <t>Er protokoll/sjekkliste fra ARB-802009 arkivert sammen med arbeidsbeskrivelsene for oppstartete aktiviteter?</t>
  </si>
  <si>
    <t>Er prosjekteringsleder signal klar over dette kravet?</t>
  </si>
  <si>
    <t>Dersom vedkommende ikke ligger inne i kompetansematrisen for signal, foreligger det notat for lokal godkjenning?</t>
  </si>
  <si>
    <t xml:space="preserve">Mener prosjektet at valgt metodikk for utførelse av de ulike aktiviteter har vært tilstrekkelig for å sikre god nok kvalitet?
</t>
  </si>
  <si>
    <t>Stemmer dokumenter som legges frem for verifikasjon overens med definerte leveransedokumenter i arbeidsbeskrivelser?</t>
  </si>
  <si>
    <t xml:space="preserve">Er trafikale hensyn vurdert ivaretatt både strekningsvis og lokalt? </t>
  </si>
  <si>
    <t>Er drifts- og vedlikeholdsmessige hensyn vurdert og ivaretatt?</t>
  </si>
  <si>
    <t>Foreligger dokumentert aksept fra banesjefens organisasjon og Trafikk for seneste versjon av systemdefinisjonen og kravspesifikasjonen?</t>
  </si>
  <si>
    <t xml:space="preserve">Er nye, og/eller endringer i, funksjonelle lokasjoner og objektid definert i BaneData for det som er prosjektert i detaljplanfasen? </t>
  </si>
  <si>
    <t>Har prosjektet selv vurdert at det er behov for en assessor (ISA) for signalsystemet?</t>
  </si>
  <si>
    <t>Hvis ja, har prosjektet opprettet et saksrom for dokumentleveranser fra assessor (ISA) og arkivering av dialog/møtereferater mellom partene? (Oppgi saksromnr.)</t>
  </si>
  <si>
    <t>Hvis ja, har prosjektet opprettet et saksrom for dokumentleveranser fra ASBO og arkivering av dialog/møtereferater mellom partene? (Oppgi saksromnr.)</t>
  </si>
  <si>
    <t>Hvis ja, har prosjektet opprettet et saksrom for dokumentleveranser fra NOBO og arkivering av dialog/møtereferater mellom partene? (Oppgi saksromnr.)</t>
  </si>
  <si>
    <t>Har prosjektet sikret at krav om V&amp;V plan inngår som del av kontrakten med systemleverandør?</t>
  </si>
  <si>
    <t>Hvis ja, har prosjektet opprettet et saksrom for dokumentleveranser fra ISA og arkivering av dialog/møtereferater mellom partene? (Oppgi saksromnr.)</t>
  </si>
  <si>
    <t>Har signal identifisert overordnede føringer i RAMS-planen som påvirker signals arbeidsoppgaver (prosess)?</t>
  </si>
  <si>
    <t>For ERTMS - Signalling SA: Er kommentarer fra ATTL (Akseptrapport) håndtert?</t>
  </si>
  <si>
    <t>Har signal gitt innspill til prosjektets RAMS-plan etter kravspesifiseringen mht. aktiviteter for de gjenstående fasene i systemets livsløp?</t>
  </si>
  <si>
    <t>Er alle oppgaver som angitt i arbeidsbeskrivelse utført?</t>
  </si>
  <si>
    <t>Er spesifikk applikasjon sikkerhetsbevis (SASC-D) for signal vurdert av prosjektets assessor (ISA)?</t>
  </si>
  <si>
    <t>Har signal gitt innspill til Trafikk for relevante S-sirkulærer?</t>
  </si>
  <si>
    <t>Ved utarbeidelse av sikkerhetsbevis (SASC-D) for spesifikk applikasjon for signal, (evt. signals del av prosjektets overordnede spesifikk applikasjon sikkerhetsbevis), er alle relevante / relaterte og godkjente sikkerhetsbevis innhentet, inkl. generiske sikkerhetsbevis?</t>
  </si>
  <si>
    <t>Foreligger det en plan for optimalisert vedlikehold (sjekk utfylt AB i Omega)?</t>
  </si>
  <si>
    <t>Er det det gitt innspill fra signal til prosjektets sikkerhetsrapport (sjekk utfylt AB i Omega)?</t>
  </si>
  <si>
    <t>Er sikkerhetsplanen for signal, eventuelt signals del av prosjektets sikkerhetsplan, gjennomgått og hvis behov, oppdatert?</t>
  </si>
  <si>
    <t>Er spesifikk applikasjon sikkerhetsbevis for signal (eller signals del av prosjektets overordnede sikkerhetsbevis) for utførelse/som bygget (SASC-PI) utgitt?</t>
  </si>
  <si>
    <t xml:space="preserve">For Validerer: Er planlagt prosess, ERTMS - Signalling SA, full prosess signal, endringsprosess for elektroniske anlegg, forenklet prosess signal eller driftsprosess egnet for tiltaket?
</t>
  </si>
  <si>
    <t>Foreligger det notat for lokal godkjenning for de som ikke ligger inne i kompetansematrisen for signal?</t>
  </si>
  <si>
    <t>Dersom det i arbeidsbeskrivelsen oppgis at det skal utarbeides og arkiveres møtereferater og andre arkivverdige dokumenter, er dette utført?</t>
  </si>
  <si>
    <t>For Validerer: Er det noen åpne punkter som må tas med videre?</t>
  </si>
  <si>
    <t xml:space="preserve">Metoder og verktøy som benyttes innenfor fasen skal være tilstrekkelige.
</t>
  </si>
  <si>
    <t>Har signal sjekket forhold som påvirker / eller blir påvirket av andre jernbanetekniske fag?</t>
  </si>
  <si>
    <t>For ERTMS - Signalling SA: Hvis ja, hvordan er dette håndtert og lukket?</t>
  </si>
  <si>
    <t>Hvis ja, er dette formidlet til Signalteknologi?</t>
  </si>
  <si>
    <t>Atkins Norge</t>
  </si>
  <si>
    <t>Hitachi (ABB - Asea Brown Boveri)</t>
  </si>
  <si>
    <t>Hitachi (Thales)</t>
  </si>
  <si>
    <t>Rejlers</t>
  </si>
  <si>
    <t>Blir alle utgitte dokumenter arkivert på korrekt sted (Omega365, ProArc, Saksrom)?</t>
  </si>
  <si>
    <t xml:space="preserve">Er relevante planmaler for signal benyttet fra Omega365 en låst kopi fra Master gjeldende på det tidspunktet prosjektet ble startet opp?
</t>
  </si>
  <si>
    <t>Er eventuell fjerning eller endring/tilpasning av aktiviteter som inngår i signals prosesser tilstrekkelig beskrevet og begrunnet i planen?
MERK! I driftsprosess skal det normalt ikke fjernes aktiviteter.</t>
  </si>
  <si>
    <t>Er eventuelle aktiviteter som er lagt til i prosjektes spesifikke prosess tilstrekkelig beskrevet i planen?</t>
  </si>
  <si>
    <t xml:space="preserve">Er alle arbeidsbeskrivelser og dokumenter/tegninger signert iht. krav?
Merk at ansvar for og signering av tegninger er annerledes enn for prosessdokumenter, kompetansenivå U-A-B vs A-A-N/A.
</t>
  </si>
  <si>
    <t>Foreligger det rapport fra alle RAMS-faseverifiseringer (eller Aktivitetsverifiseringer)?</t>
  </si>
  <si>
    <t>Hvis ja,har prosjektet sjekket at assessor (ISA) ikke har vært involvert i prosjektering, fremstilling, konstruksjon, markedsføring, drift eller vedlikehold av systemet under vurdering?</t>
  </si>
  <si>
    <t>Hvis ja, er valgt assessor (ISA) meldt inn til SJT og er ISA sin assesseringsplan akseptert av SJT?</t>
  </si>
  <si>
    <t>Er signals tiltak i RAM- og fareloggen til prosjektet lukket og anlegget overlevert til Drift &amp; Vedlikehold?</t>
  </si>
  <si>
    <t>Er det levert Intermediate Statement of Verification (ISV) og / eller EF-verifiseringserklæring fra Teknisk kontrollorgan (NOBO)?</t>
  </si>
  <si>
    <t>Er prosjektet omfattet av TSI’er eller deler av TSI’er?
Hvis ja, er det engasjert et Teknisk kontrollorgan (NOBO)og har det tekniske kontrollorganet evaluert delsystem og/ellers samtrafikk-komponenter opp mot relevante (deler av) TSI'er?</t>
  </si>
  <si>
    <t>Hvis ja, har prosjektet opprettet et saksrom for dokumentleveranser fra Assesserende enhet (ASBO) og arkivering av dialog/møtereferater mellom partene? (Oppgi saksromnr.)</t>
  </si>
  <si>
    <t>Er valgt assessor (ISA) meldt inn til SJT og er ISA assesseringsplan akseptert av SJT?</t>
  </si>
  <si>
    <t>Hvordan har prosjektet sjekket at de dokumentene som skal produseres iht. V&amp;V-planen, inkl. sikkerhetsbevis, har nødvendig kvalitet?</t>
  </si>
  <si>
    <t>Hvordan har prosjektet svart ut eventuelle kommentarer fra GFB?</t>
  </si>
  <si>
    <t>Er nye, og/eller endringer i, funksjonelle lokasjoner og objekt-id oppdatert i BaneData "som-bygget" ?</t>
  </si>
  <si>
    <t>Er leveransen kontrollert iht. planen (hvis relevant)?</t>
  </si>
  <si>
    <t>Er all planlagt testing og idriftsettelse gjennomført iht. planen?</t>
  </si>
  <si>
    <t>Er prosjektets sikkerhetsrapport / overordnet sikkerhetsbevis utgitt?</t>
  </si>
  <si>
    <t xml:space="preserve">Dersom vedkommende ikke ligger inne i kompetansematrise for signal, foreligger det notat for lokal godkjenning?
</t>
  </si>
  <si>
    <t>Er eventuelle fravik (prosjektspesifikke endringer) fra arbeidsbeskrivelse dokumentert, dvs. synliggjort og begrunnet?</t>
  </si>
  <si>
    <t>Konkluderer signifikansvurderingen med at endringen er vesentlig på ett eller flere fagområder og spesielt signal, jf. SJT Veiledning til søknad om tillatelse til å ta i bruk strukturelle delsystemer i jernbaneinfrastrukturen.
Hvis, ja er det engasjert en assesserende enhet, enten via sikkerhetsstaben i Bane NOR eller fra en ekstern organisasjon og foreligget det en plan for assesseringen?</t>
  </si>
  <si>
    <r>
      <rPr>
        <strike/>
        <sz val="10.5"/>
        <color rgb="FF000000"/>
        <rFont val="Arial"/>
        <family val="2"/>
      </rPr>
      <t xml:space="preserve">Er </t>
    </r>
    <r>
      <rPr>
        <strike/>
        <u/>
        <sz val="10.5"/>
        <color rgb="FF000000"/>
        <rFont val="Arial"/>
        <family val="2"/>
      </rPr>
      <t>leverandørens</t>
    </r>
    <r>
      <rPr>
        <strike/>
        <sz val="10.5"/>
        <color rgb="FF000000"/>
        <rFont val="Arial"/>
        <family val="2"/>
      </rPr>
      <t xml:space="preserve"> verifisering tilstrekkelig og uten åpne punkter?</t>
    </r>
  </si>
  <si>
    <t>Har det vært relevant å utarbeide RAMS relaterte prosjektspesifikke drifts- og vedlikeholdsprosedyrer og i så fall, er dette utarbeidet?</t>
  </si>
  <si>
    <t>Har det relevant å utarbeide prosjektspesifikk RAMS støttedokumentasjon og i så fall, er dette utarbeidet?</t>
  </si>
  <si>
    <t>Inneholder noen av RAMS faseverifiseringsrapportene (eller aktivitetsverifiseringsrapportene) utestående punkter som må tas med videre?</t>
  </si>
  <si>
    <t>Er det utarbeidet slutt-/erfaringsrapport etter hver byggefase / hvert brudd?</t>
  </si>
  <si>
    <t>Er installasjonen utført iht. planen?</t>
  </si>
  <si>
    <t>Er fareloggen oppdatert / er farer håndtert fortløpende?</t>
  </si>
  <si>
    <t>Hvordan har prosjektet  fulgt opp V&amp;V-planen og sjekket at alle aktivitetene i V&amp;V planen er gjennomført?</t>
  </si>
  <si>
    <t xml:space="preserve">Er kompetansen til utførende, kontrollør og godkjenner i samsvar med spesifiserte krav?
</t>
  </si>
  <si>
    <t>Er kompetansen til utførende og kontrollør i samsvar med spesifiserte krav?</t>
  </si>
  <si>
    <t xml:space="preserve">Er kompetansen til godkjenner i samsvar med spesifiserte krav?
</t>
  </si>
  <si>
    <t xml:space="preserve">Komplett sett og korrekt versjon av arbeidsbeskrivelsens inputdokumenter skal være lagt til grunn og ansvarlig for oppgaven skal være kjent med disse.
</t>
  </si>
  <si>
    <t>På tidspunktet aktiviteten ble utført, har inputdokumentene som er definert i arbeidsbeskrivelsen riktig revisjon/dato? (sjekk mot ProArc/saksrom)</t>
  </si>
  <si>
    <r>
      <rPr>
        <strike/>
        <sz val="10.5"/>
        <color rgb="FF000000"/>
        <rFont val="Arial"/>
        <family val="2"/>
      </rPr>
      <t>Har utførende tilgang til og gjort seg kjent med alle relevante inputdokumenter?</t>
    </r>
    <r>
      <rPr>
        <sz val="10.5"/>
        <color indexed="8"/>
        <rFont val="Arial"/>
        <family val="2"/>
      </rPr>
      <t xml:space="preserve">
</t>
    </r>
  </si>
  <si>
    <t xml:space="preserve">Er aktivitetens leveransedokumenter signert og arkivert ?
</t>
  </si>
  <si>
    <r>
      <t xml:space="preserve">Er eventuelle </t>
    </r>
    <r>
      <rPr>
        <u/>
        <sz val="10.5"/>
        <color rgb="FF000000"/>
        <rFont val="Arial"/>
        <family val="2"/>
      </rPr>
      <t>oppgaver som er lagt ti</t>
    </r>
    <r>
      <rPr>
        <sz val="10.5"/>
        <color indexed="8"/>
        <rFont val="Arial"/>
        <family val="2"/>
      </rPr>
      <t>l av prosjektet og/eller oppgaver ikke utført(N/A) i arbeidsbeskrivelsen tilstrekkelig begrunnet av prosjektet?</t>
    </r>
  </si>
  <si>
    <t>Har prosjektet selv vurdert behovet for en assessor (ISA) for signalsystemet?</t>
  </si>
  <si>
    <t xml:space="preserve">Har SJT stilt krav om bruk av assessor (ISA), jf. svar på meldingen?
</t>
  </si>
  <si>
    <t>Hvis ja,er valgt assessor (ISA) meldt inn til SJT og er ISA assesseringsplan akseptert av SJT?</t>
  </si>
  <si>
    <t xml:space="preserve">Har SJT gitt pålegg om bruk av assessor (ISA) for signalsystemet?
</t>
  </si>
  <si>
    <t xml:space="preserve">Felles sikkerhetsmetode for risikoevaluering og -vurdering, (eng. Common Method for Risk Evaluation and Assessment - CSM RA), forskrift nr. 1344 (tidl. nr. 401):
Dersom endringen i jernbaneinfrastrukturen er vesentlig, skal det utføres en uavhengig vurdering av den korrekte anvendelsen av risikostyringsprosessen som beskrevet i forordningens vedlegg I. Vurderingen skal utføres av et uavhengig organ (assesserende enhet, eng. Assessment Body (ASBO) eller Independent Assessment Body (IAB).
I tilfeller der den assesserende enheten ikke allerede er identifisert av Fellesskapets regelverk eller nasjonal lovgivning, skal initiativtakeren utpeke en egen assesserende enhet som kan være en annen organisasjon eller en intern avdeling.
</t>
  </si>
  <si>
    <t>Konkluderer signifikansvurderingen med at endringen er vesentlig på ett eller flere fagområder, spesielt signal?
Jf. SJT Veiledning til søknad om tillatelse til å ta i bruk strukturelle delsystemer i jernbaneinfrastrukturen.</t>
  </si>
  <si>
    <t>Hvis, ja er det engasjert en Assesserende enhet (ASBO / IAB), enten utpekt fra sikkerhetsstaben i Bane NOR eller fra en ekstern organisasjon og foreligger det en plan for assesseringen?</t>
  </si>
  <si>
    <t>Hvordan har prosjektet håndtert grensesnitt mellom parallelle aktiviteter?</t>
  </si>
  <si>
    <t>har Validerer avdekket sirkelreferanser mellom dokumenter?</t>
  </si>
  <si>
    <t>Har Verifiserer avdekket sirkelreferanser mellom dokumenter?</t>
  </si>
  <si>
    <t>Er eventuelle endringer i arbeidsbeskrivelsens prosedyre synliggjort, begrunnet og akseptable?</t>
  </si>
  <si>
    <t>Er metoder og verktøy som beskrevet i arbeidsbeskrivelsen benyttet?
Hvis nei, er det begrunnet?</t>
  </si>
  <si>
    <t xml:space="preserve">Er metoder og verktøy som beskrevet i arbeidsbeskrivelsen benyttet?
Hvis nei, er det begrunnet?
</t>
  </si>
  <si>
    <t>Dersom det ikke har vært avholdt oppstartsmøte med TTG, hva er årsaken til det?</t>
  </si>
  <si>
    <t>Dersom det ikke har vært gjennomført signalbefaring, hva er årsaken til det?</t>
  </si>
  <si>
    <t>Er eventuelle uavklarte forhold og løsninger knyttet til signalendringen i prosjektet utredet og analysert før valg av løsning ble valgt?</t>
  </si>
  <si>
    <t>I tillegg til relevante RAMS og signalfaglige ressurser, har Trafikk og strekningsansvarlig  deltatt i analysen?</t>
  </si>
  <si>
    <t>Ble RAMS-analysen ferdigstilt uten behov for ytterligere datainnhenting?</t>
  </si>
  <si>
    <t>Er prosjektets RAM-logg oppdatert med tiltak og tiltaksansvarlig for videre oppfølging?</t>
  </si>
  <si>
    <t>Er det sendt forespørsel om funksjonell godkjenning til TTG?</t>
  </si>
  <si>
    <t xml:space="preserve">Har Validerer avdekket feil bruk av referanser i aktivitetenes leveransedokumentasjon?
(feil revisjonsnummer sirkelreferanser, hyperlinker, referanser som ikke er ikke i bruk, feil dokumentreferanse ved D-revisjoner o.l.).
</t>
  </si>
  <si>
    <r>
      <rPr>
        <strike/>
        <sz val="10.5"/>
        <color rgb="FF000000"/>
        <rFont val="Arial"/>
        <family val="2"/>
      </rPr>
      <t>Er det noen kommentarer i sjekklisten som krever tiltak/oppfølging fra prosjektet?</t>
    </r>
    <r>
      <rPr>
        <sz val="10.5"/>
        <color indexed="8"/>
        <rFont val="Arial"/>
        <family val="2"/>
      </rPr>
      <t xml:space="preserve">
</t>
    </r>
  </si>
  <si>
    <t>Er det levert en sikkerhetsvurderingsrapport fra Assesserende enhet (ASBO)?</t>
  </si>
  <si>
    <t>Er nye, og/eller endringer i, funksjonelle lokasjoner og objektid definert i BaneData for det som er prosjektert i byggeplanfasen?</t>
  </si>
  <si>
    <t>Har prosjektet mottatt fra assessor (ISA) tilbakemeldinger som prosjektet må hensynta (oppgi saksromnr)?</t>
  </si>
  <si>
    <t>Vurder funn opp mot skala for KPI-tall og skriv inn karakteren i V&amp;V-rapportens konklusjon etter oppstartsmøtet.</t>
  </si>
  <si>
    <t>Hvis, ja er det engasjert en Assesserende enhet (ASBO), enten utpekt fra sikkerhetsstaben i Bane NOR eller fra en ekstern organisasjon og foreligger det en plan for assesseringen</t>
  </si>
  <si>
    <t>Er funksjonelle lokasjoner og Objekt-ID i BaneData oppdatert "som-bygget"?</t>
  </si>
  <si>
    <t>Er inputdokumentene fra foregående aktivitet/RAMS-fase siste gyldige revisjon og samsvarende med den revisjonen som var arkivert i ProArc (eventuelt Saksrom) når aktiviteten ble utført?</t>
  </si>
  <si>
    <t>Har Validerer avdekket feil bruk av referanser i aktivitetenes leveransedokumentasjon?
(feil revisjonsnummer sirkelreferanser, hyperlinker, referanser som ikke er ikke i bruk, feil dokumentreferanse ved D-revisjoner o.l.).</t>
  </si>
  <si>
    <t>7.4.3</t>
  </si>
  <si>
    <t>RFV_08:Er det det gitt innspill fra signal til prosjektets sikkerhetsrapport (sjekk utfylt AB i Omega)?</t>
  </si>
  <si>
    <t>Er sikkerhetsbevis for prosjektering/design signal (SASC-D) vurdert av prosjektets assessor (ISA)?</t>
  </si>
  <si>
    <t>Er det fremkommet nye farer etter prosjektfasevalidering BP signal som må tas inn i Fareloggen?
Hvis ja, er dette gjort og behandlet av prosjektet mht. tiltak?</t>
  </si>
  <si>
    <t>Dersom det i arbeidsbeskrivelsen angis at det skal utarbeides og arkiveres møtereferater og andre arkivverdige dokumenter, er dette utført?</t>
  </si>
  <si>
    <r>
      <rPr>
        <strike/>
        <sz val="10.5"/>
        <color rgb="FF000000"/>
        <rFont val="Arial"/>
        <family val="2"/>
      </rPr>
      <t xml:space="preserve">Har </t>
    </r>
    <r>
      <rPr>
        <strike/>
        <u/>
        <sz val="10.5"/>
        <color rgb="FF000000"/>
        <rFont val="Arial"/>
        <family val="2"/>
      </rPr>
      <t>leverandøren</t>
    </r>
    <r>
      <rPr>
        <strike/>
        <sz val="10.5"/>
        <color rgb="FF000000"/>
        <rFont val="Arial"/>
        <family val="2"/>
      </rPr>
      <t xml:space="preserve"> utført verifisering av eget arbeid og er det i så fall tilstrekkelig og uten åpne punkter?</t>
    </r>
  </si>
  <si>
    <r>
      <rPr>
        <strike/>
        <sz val="10.5"/>
        <color rgb="FF000000"/>
        <rFont val="Arial"/>
        <family val="2"/>
      </rPr>
      <t>Dekker det som legges frem for verifisering alle definerte leveransedokumenter i arbeidsbeskrivelsen?</t>
    </r>
    <r>
      <rPr>
        <sz val="10.5"/>
        <color indexed="8"/>
        <rFont val="Arial"/>
        <family val="2"/>
      </rPr>
      <t xml:space="preserve">
</t>
    </r>
  </si>
  <si>
    <t>Har prosjekteringsleder signal deltatt i valg av leverandør?
Hvis nei, ble det hentet inn annen signalkompetanse?</t>
  </si>
  <si>
    <t xml:space="preserve">Referanser kan benyttes i teknisk og prosessdokumentasjon slik at leseren får et helhetlig bilde av sammenhenger og for å kunne dokumentere oppfyllelse av krav o.l. Behovet for referanser skal vurderes kritisk, helst unngå referanse til spesifikke revisjoner hvis det ikke anses påkrevet, unngå sirkelreferanser, unngå bruk av hyperlink og sikre at referansene faktisk brukes i dokumentet.
</t>
  </si>
  <si>
    <t>ERTMS_PFV_P</t>
  </si>
  <si>
    <t>ERTMS_PFV_BP</t>
  </si>
  <si>
    <t>ERTMS_PFV_DP</t>
  </si>
  <si>
    <t>Er noen kommentarer fra ATTL (i Akseptrapporten)?</t>
  </si>
  <si>
    <t>Er det gjort endringer i løsningen etter at ATTL ble gitt?
Hvis ja, hvordan er dette håndtert og lukket?</t>
  </si>
  <si>
    <t>Foreligger dokumentert godkjenning fra ATTL for siste versjon av systemdefinisjonen og kravspesifikasjonen?</t>
  </si>
  <si>
    <t>Er løsningen vurdert iht. kapittel 5.3 Kriterier for beslutning i ARB-804472, Instruks for ATTL - Signal SA?</t>
  </si>
  <si>
    <t>Er løsningen vurdert iht. spørsmålene i kapittel 5.1 Myndighet i ARB-804472, Instruks for ATTL - Signal SA?</t>
  </si>
  <si>
    <t>Spørsmål for RAMS implementeringsrevisjon
- Spesifikt for byggeplan (BP) i full og forenklet og prosess og ERTMS Signalling SA</t>
  </si>
  <si>
    <t>Spørsmål for prosjektfasevalidering
- Full- og forenklet prosess
- Spesifikt for prosjektfasevalidering Hovedplan (HP)</t>
  </si>
  <si>
    <t>Spørsmål for prosjektfasevalidering
- Full prosess og ERTMS Signalling SA -
- Spesifikt for prosjektfasevalidering av Detaljplan (DP)</t>
  </si>
  <si>
    <t>Spørsmål for prosjektfasevalidering
- Full prosess og ERTMS Signalling SA
- Spesifikt for prosjektfasevalidering av Byggeplan (BP)</t>
  </si>
  <si>
    <t>Spørsmål for prosjektfasevalidering
- Forenklet prosess
- Spesifikt for prosjektfasevalidering Detaljplan (DP)</t>
  </si>
  <si>
    <t>Spørsmål for prosjektfasevalidering
- Forenklet prosess
- Spesifikt for prosjektfasevalidering Byggeplan (BP)</t>
  </si>
  <si>
    <t>RAMS-faseverifisering i Detaljplan
- Spesifikt for verifisering av aktivitet D203 ”Etabler Systemdefinisjon”</t>
  </si>
  <si>
    <t>RAMS-faseverifisering i Detaljplan
- Spesifikt for verifisering av aktivitet D206 ”Utred og analyser emner”</t>
  </si>
  <si>
    <t>RAMS-fase-/Aktivitetsverifisering i Detaljplan
- Spesifikt for verifisering av aktivitet D207 «Forberedende RAMS analyse» / SA2060-1 "Kvalitativ S-analyse" / SA2060-2 "Forberedende RAM-analyse"</t>
  </si>
  <si>
    <t>RAMS-fase-/Aktivitetsverifisering i Detaljplan
- Spesifikt for verifisering av aktivitet D207 / SA2080 «Etabler RAMS-plan»</t>
  </si>
  <si>
    <t>Aktivitetsverifisering i Detaljplan
- Spesifikt for verifisering av aktivitet SA2070 "Oppdatere systemdefinisjon"</t>
  </si>
  <si>
    <t>RAMS-faseverifisering i Detaljplan
- Spesifikt for verifisering av aktivitet D301”Gjennomfør RAM-analyse”</t>
  </si>
  <si>
    <t>RAMS-fase-/Aktivitetsverifisering i Detaljplan
- Spesifikt for verifisering av aktivitet D301 ”Gjennomfør RAMS-analyser” / SA3020 «Gjennomfør sikkerhetsanalyse»</t>
  </si>
  <si>
    <t>RAMS-faseverifisering i Detaljplan
- Spesifikt for verifisering av aktivitet D301 ”Gjennomfør RAMS-analyser”</t>
  </si>
  <si>
    <t>RAMS-fase-/Aktivitetsverifisering i Detaljplan
- Spesifikt for verifisering av aktivitet D301 ”Gjennomfør RAMS-analyser” / SA3040 «Oppdater systemdefinisjon etter RAMS-analyser»</t>
  </si>
  <si>
    <t>RAMS-faseverifisering i Detaljplan
- Spesifikt for verifisering av aktivitet D304 ”Oppdatere RAMS-plan etter RAMS-analyser”</t>
  </si>
  <si>
    <t xml:space="preserve">RAMS-faseverifisering i Detaljplan
- Spesifikt for verifisering av aktivitet D403 "Utarbeid V&amp;V-plan" </t>
  </si>
  <si>
    <t>Aktivitetsverifisering i Detaljplan
- Spesifikt for verifisering av aktivitet SA4020 "Bestilling til leverandør"</t>
  </si>
  <si>
    <t>RAMS-faseverifisering i Byggeplan
- Spesifikt for verifisering av aktivitet B502 ”Velge leverandør og inngå kontrakt”</t>
  </si>
  <si>
    <t>RAMS-faseverifisering i Byggeplan
- Spesifikt for verifisering av aktivitet B603 ”Oppdater RAMS-plan og utarbeid sikkerhetsbevis”</t>
  </si>
  <si>
    <t>RAMS-faseverifisering i Byggeplan
- Spesifikt for verifisering av aktivitet B603 ”Utarbeid sikkerhetsbevis for spesifikk applikasjon”</t>
  </si>
  <si>
    <t>RAMS-faseverifisering i Produksjon
- Spesifikt for verifisering av aktivitet P703 «Oppdater sikkerhetsdokumentasjon og bidra til sikkerhetsrapport»</t>
  </si>
  <si>
    <t>RAMS-faseverifisering i Produksjon
- Spesifikt for verifisering av aktivitet P701 "Planlegge og optimaliser vedlikehold"</t>
  </si>
  <si>
    <t>RAMS-faseverifisering i Produksjon
- Spesifikt for verifisering av aktivitet P908 «Forbered CAB»</t>
  </si>
  <si>
    <t>RAMS-faseverifisering i Produksjon
- Spesifikt for verifisering av aktivitet P1006 ”Oppdatere intern sikkerhetsdokumentasjon”</t>
  </si>
  <si>
    <t>Spørsmål for RAMS implementeringsrevisjon
- Felles for alle planfaser i full og forenklet prosess og ERTMS Signalling SA</t>
  </si>
  <si>
    <t>Spørsmål for prosjektfasevalidering -
- Full- og forenklet prosess og ERTMS Signalling SA -
- Felles for alle prosjektfasevalideringer</t>
  </si>
  <si>
    <t>Spørsmål for prosjektfasevalidering
- Full prosess og ERTMS Signalling SA
- Spesifikt for prosjektfasevalidering av Detaljplan (DP), Byggeplan (BP) og Produksjon og overlevering</t>
  </si>
  <si>
    <t>Spørsmål for prosjektfasevalidering
- Full prosess og ERTMS Signalling SA -
- Spesifikt for prosjektfasevalidering av Produksjon og overlevering</t>
  </si>
  <si>
    <t>Spørsmål for prosjektfasevalidering 
- Forenklet prosess
- Spesifikt for prosjektfasevalidering Byggeplan (BP) og Produksjon og overlevering</t>
  </si>
  <si>
    <t>Spørsmål for RAMS-faseverifisering Full prosess og Aktivitetsverifisering Signalling SA (ERTMS)
- Felles for alle RAMS-faseverifiseringer (RFV) og Aktivitetsverifiseringer (AV)</t>
  </si>
  <si>
    <t>Er arbeidsbeskrivelsen tydelig på hvilke inputdokumenter som er lagt til grunn dersom prosjektet har gjort endringer/tillegg sammenliknet med det som er angitt i malen?</t>
  </si>
  <si>
    <t xml:space="preserve">Er inputdokumentene fra foregående fase siste gyldige revisjon og samsvarende med den revisjonen som var arkivert i ProArc (eventuelt Saksrom) når aktivitetene i fasen ble utført?
</t>
  </si>
  <si>
    <t>Har analysen avdekket tiltak og innspill som førte til oppdatering av løsningen i systemdefinisjonen og i så fall er systemdefinisjonen oppdatert?</t>
  </si>
  <si>
    <t>Identifiserer analysen åpenbare problemområder som kan føre til at det blir vanskelig/umulig å oppfylle prosjektets RAM mål og krav (dette inkluderer trafikale ytelseskrav og operative farer).</t>
  </si>
  <si>
    <t xml:space="preserve">Prosjekteringsleder signal (eventuelt signalingeniør i driftsprosess) skal ha kontroll på og styre arbeidsprosess for signal i prosjektet.
</t>
  </si>
  <si>
    <t xml:space="preserve">Prosjekteringsleder signal skal ha kontroll på og styre arbeidsprosess for signal i prosjektet.
</t>
  </si>
  <si>
    <t xml:space="preserve">Utførende og kontrollør skal oppfylle kompetansekravene som er spesifisert i den enkelte arbeidsbeskrivelse, se også signal sin kompetanseoversikt / -matrise.
</t>
  </si>
  <si>
    <t xml:space="preserve">Prosjekteringsleder signal (ev. signalingeniør i driftsprosess) skal gjennomføre oppstartsmøter med de ressursene som skal utføre, kontrollere og godkjenne leveransene fra de ulike aktivitetene.
Se ARB-802009, Instruks for oppstart av ny aktivitet i arbeidsprosesser for signal.
Utfylt protokoll/sjekkliste fra denne instruksen skal arkiveres sammen med arbeidsbeskrivelsene for aktivitetene som er startet opp.
Nytt krav, ref. synergisak 786633.
</t>
  </si>
  <si>
    <r>
      <rPr>
        <strike/>
        <sz val="10.5"/>
        <color rgb="FF000000"/>
        <rFont val="Arial"/>
        <family val="2"/>
      </rPr>
      <t>Utførende og kontrollør skal oppfylle kompetansekravene som er spesifisert i den enkelte arbeidsbeskrivelse, se også signal sin kompetanseoversikt / -matrise.</t>
    </r>
    <r>
      <rPr>
        <sz val="10.5"/>
        <color indexed="8"/>
        <rFont val="Arial"/>
        <family val="2"/>
      </rPr>
      <t xml:space="preserve">
Utgår, ref. synergisak 761509.
</t>
    </r>
  </si>
  <si>
    <t xml:space="preserve">Godkjenner skal oppfylle kompetansekravene som spesifisert i den enkelte arbeidsbeskrivelse, se også kompetanseoversikt/-matrise for signal.
</t>
  </si>
  <si>
    <t xml:space="preserve">Utførende, kontrollør og godkjenner skal oppfylle kompetansekravene som er spesifisert i den enkelte arbeidsbeskrivelse, se også kompetansematrise for signal.
</t>
  </si>
  <si>
    <r>
      <rPr>
        <strike/>
        <sz val="10.5"/>
        <color rgb="FF000000"/>
        <rFont val="Arial"/>
        <family val="2"/>
      </rPr>
      <t xml:space="preserve">Sjekkliste for prosessdokumentasjon (ARB-801991) skal benyttes og fylles ut.
Sjekklisten angir hva som er mulige svar, normalt «Sjekket», «"N/A".
Skriv en kommentar/begrunnelse dersom det er svart "N/A".
</t>
    </r>
    <r>
      <rPr>
        <sz val="10.5"/>
        <color indexed="8"/>
        <rFont val="Arial"/>
        <family val="2"/>
      </rPr>
      <t xml:space="preserve">Utgår, ref. OPS-prosjektet (SL er med i AB).
</t>
    </r>
  </si>
  <si>
    <r>
      <rPr>
        <strike/>
        <sz val="10.5"/>
        <color rgb="FF000000"/>
        <rFont val="Arial"/>
        <family val="2"/>
      </rPr>
      <t>Sjekkliste for prosessdokumentasjon (ARB-801991) skal benyttes og fylles ut.</t>
    </r>
    <r>
      <rPr>
        <sz val="10.5"/>
        <color indexed="8"/>
        <rFont val="Arial"/>
        <family val="2"/>
      </rPr>
      <t xml:space="preserve">
Utgår, ref. OPS-prosjektet (SL er med i AB).
</t>
    </r>
  </si>
  <si>
    <r>
      <rPr>
        <strike/>
        <sz val="10.5"/>
        <color rgb="FF000000"/>
        <rFont val="Arial"/>
        <family val="2"/>
      </rPr>
      <t>Prosjektets skal ha tilgang til relevante Bane NOR systemer og filområder.
Primært kun relevant ved ekstern gjennomføring av prosess.</t>
    </r>
    <r>
      <rPr>
        <sz val="10.5"/>
        <color rgb="FF000000"/>
        <rFont val="Arial"/>
        <family val="2"/>
      </rPr>
      <t xml:space="preserve">
Utgår, ref. synergisak 761509 (man kommer ikke til RIR uten å ha hatt tilgang).
</t>
    </r>
  </si>
  <si>
    <t xml:space="preserve">Prosjektets utførende skal ha tilgang til og ha gjennomgått alle relevante inputdokumenter relatert til utførelsen av aktiviteten.
</t>
  </si>
  <si>
    <t xml:space="preserve">Arbeidsbeskrivelse for aktivitet skal være fulgt.
</t>
  </si>
  <si>
    <r>
      <rPr>
        <strike/>
        <sz val="10.5"/>
        <color rgb="FF000000"/>
        <rFont val="Arial"/>
        <family val="2"/>
      </rPr>
      <t>Alle dokumenter skal være produsert og distribuert i samsvar med prosjektspesifikk dokumenthåndteringsprosedyre (PDP), enten det benyttes en overordnet for prosjektet som også dekker signal sine krav, eller en egen PDP for signal.</t>
    </r>
    <r>
      <rPr>
        <sz val="10.5"/>
        <color rgb="FF000000"/>
        <rFont val="Arial"/>
        <family val="2"/>
      </rPr>
      <t xml:space="preserve">
Utgår, ref. synergisak 761509.
</t>
    </r>
  </si>
  <si>
    <t xml:space="preserve">Alle dokumenter skal være produsert og distribuert i samsvar med prosjektspesifikk dokumenthåndteringsprosedyre (PDP), enten det benyttes en overordnet for prosjektet som også dekker signal sine krav, eller en egen PDP for signal.
</t>
  </si>
  <si>
    <t xml:space="preserve">Der ikke annet er angitt, skal signals maler benyttes for plandokumentene. Ev. kan tilsvarende informasjon om signal integreres i prosjektets overordnede planer.
</t>
  </si>
  <si>
    <t xml:space="preserve">Prosjektets "valg" av arbeidsprosess skal være passende for prosjektet.
Hovedregel: ERTMS Programmet benytter egen prosess, Signalling SA. Signal benytter full prosess for elektroniske anlegg med ekstern systemleverandør eller endringsprosess for elektroniske anlegg ved mindre endringer i eksistrende anlegg, forenklet prosess for relé- og PLS-anlegg og driftsprosess for endringer (i rele-/PLS-anlegg) uten konsekvens for sikkerhet. Driftsprosess kan kun benyttes når systemspesialisten har godkjent det.
</t>
  </si>
  <si>
    <t xml:space="preserve">RAMS implementeringsplan/SKVV-plan skal beskrive den planlagte prosessen og begrunne eventuelle endringer.
</t>
  </si>
  <si>
    <r>
      <rPr>
        <strike/>
        <sz val="10.5"/>
        <color rgb="FF000000"/>
        <rFont val="Arial"/>
        <family val="2"/>
      </rPr>
      <t>RAMS implementeringsplan/SKVV-plan skal beskrive den planlagte prosessen og begrunne eventuelle endrede eller nye aktiviteter.</t>
    </r>
    <r>
      <rPr>
        <sz val="10.5"/>
        <color rgb="FF000000"/>
        <rFont val="Arial"/>
        <family val="2"/>
      </rPr>
      <t xml:space="preserve">
Utgår, ivaretas av annet krav.
</t>
    </r>
  </si>
  <si>
    <t xml:space="preserve">Eksterne (f. eks. rådgivere / leverandører / entreprenører) skal oppfylle kravene i arbeidsprosesser for signal, inkl. kompetansekrav.
</t>
  </si>
  <si>
    <t xml:space="preserve">For Validerer: Når ekstern part har vært utførende skal Validerer gi karakter iht. Kvalitetsindikatorer for kvalitet i leveranser til Signal, KPI (Key Performance Indicator).
</t>
  </si>
  <si>
    <r>
      <rPr>
        <strike/>
        <sz val="10.5"/>
        <color rgb="FF000000"/>
        <rFont val="Arial"/>
        <family val="2"/>
      </rPr>
      <t xml:space="preserve">For Validerer: Dokumenttre kan, dersom Verifiserer ser behov for det, bygges iht. foreslått struktur i rapportmalen ARB-802004, eller tilsvarende.
Verifiserer vurderer i så fall hva som er egnet struktur og hvor omfattende treet trenger å være.
Dokumenttre bør hvis mulig bygges før oppstartsmøtet.
Det vil som regel være tilstrekkelig å sjekke revisjon/dato på input- og leveransedokumenter.
</t>
    </r>
    <r>
      <rPr>
        <sz val="10.5"/>
        <color indexed="8"/>
        <rFont val="Arial"/>
        <family val="2"/>
      </rPr>
      <t xml:space="preserve">Utgår, ref. synergisak 761509. Krav og spørsmål er omformulert.
</t>
    </r>
  </si>
  <si>
    <t xml:space="preserve">Prosjekteringsleder signal (eventuelt signalingeniør i driftsprosess) skal styre gjennomføringen av signals del av prosjektet.
All inputdokumentasjon må være godkjent før leveransedokumentasjonen kan godkjennes og aktiviteten ferdigstilles.
</t>
  </si>
  <si>
    <t xml:space="preserve">Prosjekteringsleder signal (eventuelt signalingeniør i driftsprosess) skal styre gjennomføringen av signals del av prosjektet.
Dersom en aktivitet av fremdriftshensyn må ferdigstilles selv om det er mangler og / eller feil i inputdokumentasjonen, skal saken håndteres via prosjektets avvikslogg for å sikre at nødvendige endringer / beslutninger kommer på plass i tide.
</t>
  </si>
  <si>
    <r>
      <rPr>
        <strike/>
        <sz val="10.5"/>
        <color rgb="FF000000"/>
        <rFont val="Arial"/>
        <family val="2"/>
      </rPr>
      <t xml:space="preserve">Prosjekteringsleder signal (eventuelt signalingeniør i driftsprosessen) skal styre gjennomføringen av signals del av prosjektet.
Avvikslogg skal benyttes også i forbindelse med godkjenning av prosessrelaterte dokumenter og ikke bare for signaltegninger.
</t>
    </r>
    <r>
      <rPr>
        <sz val="10.5"/>
        <color rgb="FF000000"/>
        <rFont val="Arial"/>
        <family val="2"/>
      </rPr>
      <t xml:space="preserve">Utgår, ref. synergisak 776728.
</t>
    </r>
  </si>
  <si>
    <t xml:space="preserve">Godkjenning for bygging (GFB) skal være planlagt (for alle byggefaser) som en del av BP-fasen.
</t>
  </si>
  <si>
    <t xml:space="preserve">Sluttrapport skal utgis etter hver byggefase (etter hvert brudd), ikke bare når hele prosjektet (eller signals del av prosjektet) er fullført. Dette som input til den endelige sluttrapporten (erfaringsoverføringsrapporten).
</t>
  </si>
  <si>
    <r>
      <t xml:space="preserve">Prosjekteringsleder signal (ev. signalingeniør i driftsprosess) skal gjennomføre </t>
    </r>
    <r>
      <rPr>
        <sz val="10.5"/>
        <color rgb="FF000000"/>
        <rFont val="Arial"/>
        <family val="2"/>
      </rPr>
      <t>oppstartsmøter</t>
    </r>
    <r>
      <rPr>
        <sz val="10.5"/>
        <color indexed="8"/>
        <rFont val="Arial"/>
        <family val="2"/>
      </rPr>
      <t xml:space="preserve"> med de ressursene som skal utføre, kontrollere og godkjenne leveransene fra de ulike aktivitetene.
Se ARB-802009, Instruks for oppstart av ny aktivitet i arbeidsprosesser for signal.
Utfylt protokoll/sjekkliste fra denne instruksen skal arkiveres sammen med arbeidsbeskrivelsene for aktivitetene som er startet opp.
</t>
    </r>
  </si>
  <si>
    <t xml:space="preserve">Leveransedokumentene skal sikre at eventuelle krav gitt i inputdokumentene er oppfylt.
</t>
  </si>
  <si>
    <t xml:space="preserve">Utførende, kontrollør og ev. godkjenner skal oppfylle kompetansekravene som spesifisert i den enkelte arbeidsbeskrivelse, se også kompetansematrise for signal.
</t>
  </si>
  <si>
    <r>
      <rPr>
        <strike/>
        <sz val="10.5"/>
        <color rgb="FF000000"/>
        <rFont val="Arial"/>
        <family val="2"/>
      </rPr>
      <t xml:space="preserve">Utførende og kontrollør (og evt. godkjenner) skal oppfylle kompetansekravene som spesifisert i den enkelte arbeidsbeskrivelse, se også kompetanseoversikt/-matrise for signal.
Merk: Kravet utgår i PFV Full prosess når det foreligger RAMS-faseverifiseringsrapporter.
</t>
    </r>
    <r>
      <rPr>
        <sz val="10.5"/>
        <color indexed="8"/>
        <rFont val="Arial"/>
        <family val="2"/>
      </rPr>
      <t xml:space="preserve">Utgår, ref. synergisak 761509.
</t>
    </r>
  </si>
  <si>
    <t xml:space="preserve">Utførelsen av fasen skal være basert på korrekt revisjon av alle inputdokumenter som er produsert av prosjektet i tidligere faser.
</t>
  </si>
  <si>
    <r>
      <rPr>
        <strike/>
        <sz val="10.5"/>
        <color rgb="FF000000"/>
        <rFont val="Arial"/>
        <family val="2"/>
      </rPr>
      <t>All informasjon, data og annen statistikk benyttet som input for aktivitetene innenfor denne fasen skal være tilstrekkelig. Det vil si at et komplett sett og korrekt revisjon av alle inputdokumenter som er produsert av prosjektet i tidligere prosjektfaser skal være lagt til grunn og at ansvarlig for oppgaven er kjent med disse.</t>
    </r>
    <r>
      <rPr>
        <sz val="10.5"/>
        <color indexed="8"/>
        <rFont val="Arial"/>
        <family val="2"/>
      </rPr>
      <t xml:space="preserve">
Utgår, ref. synergisak 761509.
</t>
    </r>
  </si>
  <si>
    <t xml:space="preserve">Metoder og verktøy som benyttes innenfor fasen skal være tilstrekkelige.
</t>
  </si>
  <si>
    <r>
      <rPr>
        <strike/>
        <sz val="10.5"/>
        <color rgb="FF000000"/>
        <rFont val="Arial"/>
        <family val="2"/>
      </rPr>
      <t>Dokumenter produsert i fasen skal samsvare med tilhørende arbeidsbeskrivelser.</t>
    </r>
    <r>
      <rPr>
        <sz val="10.5"/>
        <color indexed="8"/>
        <rFont val="Arial"/>
        <family val="2"/>
      </rPr>
      <t xml:space="preserve">
Utgår, ref. synergisak 761509.
</t>
    </r>
  </si>
  <si>
    <t xml:space="preserve">Dokumenter produsert i fasen skal samsvare med tilhørende arbeidsbeskrivelser.
</t>
  </si>
  <si>
    <t xml:space="preserve">Arbeidsbeskrivelse skal benyttes og følges, men kan tilpasses av prosjektet når dette kan begrunnes.
</t>
  </si>
  <si>
    <r>
      <rPr>
        <strike/>
        <sz val="10.5"/>
        <color rgb="FF000000"/>
        <rFont val="Arial"/>
        <family val="2"/>
      </rPr>
      <t>Alle endringer i generisk tekst i arbeidsbeskrivelse skal synliggjøres, f.eks. i endringslogg på siste side. Maltekst som ikke er relevant skal gjennomstrekes om om nødvendig begrunnes. Ny spesifikk tekst legges inn med blå skrift.</t>
    </r>
    <r>
      <rPr>
        <sz val="10.5"/>
        <color indexed="8"/>
        <rFont val="Arial"/>
        <family val="2"/>
      </rPr>
      <t xml:space="preserve">
Utgår, ref. synergisak 761509.
</t>
    </r>
  </si>
  <si>
    <r>
      <rPr>
        <strike/>
        <sz val="10.5"/>
        <color rgb="FF000000"/>
        <rFont val="Arial"/>
        <family val="2"/>
      </rPr>
      <t xml:space="preserve">Gjeldende maler og prosesser (både generiske og prosjektspesifikke) skal brukes og følges.
Merk: Kravet utgår i PFV Full prosess når det foreligger RAMS-faseverifiseringsrapporter.
</t>
    </r>
    <r>
      <rPr>
        <sz val="10.5"/>
        <color indexed="8"/>
        <rFont val="Arial"/>
        <family val="2"/>
      </rPr>
      <t xml:space="preserve">Utgår, ref. synergisak 761509.
</t>
    </r>
  </si>
  <si>
    <r>
      <rPr>
        <strike/>
        <sz val="10.5"/>
        <color rgb="FF000000"/>
        <rFont val="Arial"/>
        <family val="2"/>
      </rPr>
      <t xml:space="preserve">Relevante sjekklister skal benyttes og fylles ut.
Merk: Kravet utgår i PFV Full prosess når det foreligger RAMS-faseverifiseringsrapporter.
</t>
    </r>
    <r>
      <rPr>
        <sz val="10.5"/>
        <color indexed="8"/>
        <rFont val="Arial"/>
        <family val="2"/>
      </rPr>
      <t xml:space="preserve">Utgår, ref. synergisak 761509.
</t>
    </r>
  </si>
  <si>
    <r>
      <rPr>
        <strike/>
        <sz val="10.5"/>
        <color rgb="FF000000"/>
        <rFont val="Arial"/>
        <family val="2"/>
      </rPr>
      <t xml:space="preserve">Gjeldende dokumenthåndteringsprosedyre (PDP) for signal eller prosjektet skal følges.
Merk: Kravet utgår i PFV Full prosess når det foreligger RAMS-faseverifiseringsrapporter.
</t>
    </r>
    <r>
      <rPr>
        <sz val="10.5"/>
        <color indexed="8"/>
        <rFont val="Arial"/>
        <family val="2"/>
      </rPr>
      <t xml:space="preserve">Utgår, ref. synergisak 761509.
</t>
    </r>
  </si>
  <si>
    <t xml:space="preserve">For Validerer: Gjennomgå PFV-rapport fra foregående fase (eller RIR) og sjekk eventuelle åpne funn.
</t>
  </si>
  <si>
    <r>
      <rPr>
        <strike/>
        <sz val="10.5"/>
        <color rgb="FF000000"/>
        <rFont val="Arial"/>
        <family val="2"/>
      </rPr>
      <t>For Validerer: Gjennomgå V&amp;V-rapport fra foregående fase (eller RIR) og sjekk eventuelle åpne funn.</t>
    </r>
    <r>
      <rPr>
        <sz val="10.5"/>
        <color indexed="8"/>
        <rFont val="Arial"/>
        <family val="2"/>
      </rPr>
      <t xml:space="preserve">
Utgår, ref. synergisak 761509.
</t>
    </r>
  </si>
  <si>
    <t xml:space="preserve">Ivaretakelse av grensesnitt og avhengigheter mellom aktiviteter skal vurderes.
</t>
  </si>
  <si>
    <r>
      <rPr>
        <strike/>
        <sz val="10.5"/>
        <color rgb="FF000000"/>
        <rFont val="Arial"/>
        <family val="2"/>
      </rPr>
      <t>Ivaretakelse av grensesnitt og avhengigheter mellom aktiviteter skal vurderes.</t>
    </r>
    <r>
      <rPr>
        <sz val="10.5"/>
        <color indexed="8"/>
        <rFont val="Arial"/>
        <family val="2"/>
      </rPr>
      <t xml:space="preserve">
Utgår, ref. synergisak 761509.
</t>
    </r>
  </si>
  <si>
    <t xml:space="preserve">Ved behov for å prosjektere forskjellige endringer som berører de samme signaltegningene (prosjektering med brunt), skal ARB-804183, Instruks for prosjektering med brunt - signal, benyttes for prosessoppdatering og endring av arbeidsbeskrivelser.
</t>
  </si>
  <si>
    <t xml:space="preserve">Signalløsningen skal være signalfaglig akseptabel, gitt detaljnivået i gjeldende planfase.
</t>
  </si>
  <si>
    <r>
      <rPr>
        <strike/>
        <sz val="10.5"/>
        <color rgb="FF000000"/>
        <rFont val="Arial"/>
        <family val="2"/>
      </rPr>
      <t>Kun relevant for Full og Forenklet prosess: Signalløsningen skal være signalfaglig akseptabel, gitt detaljnivået i gjeldende planfase.</t>
    </r>
    <r>
      <rPr>
        <sz val="10.5"/>
        <color indexed="8"/>
        <rFont val="Arial"/>
        <family val="2"/>
      </rPr>
      <t xml:space="preserve">
Utgår, ref. synergisak 761509.
</t>
    </r>
  </si>
  <si>
    <t xml:space="preserve">Løsningen og kvaliteten på teknisk innhold skal være helhetlig. Eventuelle gjensidige påvirkninger mellom signal og øvrige fag skal sjekkes.Det skal ved behov gjennomføres tverrfaglig møte for å vurdere løsningens helhet og kvaliteten på teknisk innhold.
</t>
  </si>
  <si>
    <t xml:space="preserve">For ERTMS - Signalling SA: Løsningen og kvaliteten på teknisk og trafikalt innhold skal være helhetlig. Eventuelle gjensidige påvirkninger mellom signal og øvrige fag skal være behandlet av ATTL, inkl. en tverrfaglig vurdering av løsningen.
</t>
  </si>
  <si>
    <r>
      <rPr>
        <strike/>
        <sz val="10.5"/>
        <color rgb="FF000000"/>
        <rFont val="Arial"/>
        <family val="2"/>
      </rPr>
      <t xml:space="preserve">For Validerer: Leveransedokumentenes revisjon/dato skal gjennomgåes. Dersom Validerer ser behov for det, kan dette gjøres ved å bygge et Dokumenttre iht. foreslått struktur i rapportmalen ARB-802004, eller tilsvarende.
Validerer vurderer i så fall hva som er egnet struktur og hvor omfattende treet trenger å bygges. Det bør hvis mulig bygges før oppstartsmøtet.
Det vil imidlertid som regel være tilstrekkelig å sjekke revisjon/dato på input- og leveransedokumenter.
</t>
    </r>
    <r>
      <rPr>
        <sz val="10.5"/>
        <color indexed="8"/>
        <rFont val="Arial"/>
        <family val="2"/>
      </rPr>
      <t xml:space="preserve">Utgår, ref. synergisak 761509. Krav og spørsmål er omformulert.
</t>
    </r>
  </si>
  <si>
    <t xml:space="preserve">For Validerer: Når ekstern part har vært utførende skal validerer gi karakter iht. Kvalitetsindikatorer for kvalitet i leveranser til Signal, KPI, Saksrom 201402354-7.
</t>
  </si>
  <si>
    <t xml:space="preserve">Definisjonen av systemets miljø skal inkludere en beskrivelse av alle påkrevde elementer.
</t>
  </si>
  <si>
    <t xml:space="preserve">Analysene skal være dekkende for alle vurderte løsningsalternativer.
</t>
  </si>
  <si>
    <t xml:space="preserve">Farelogg skal etableres når analysene har avdekket farer som må håndteres.
</t>
  </si>
  <si>
    <t xml:space="preserve">Avvikslogg skal etableres når analysene (eller systemdefinisjonen) avdekker avvik fra gjeldende krav for signalsystemet.
</t>
  </si>
  <si>
    <t xml:space="preserve">Det skal foreligge rapport fra alle RAMS-faseverifiseringer (RFV), eller Aktivitetsverifiseringer (AV) i ERTMS - Signalling SA.
</t>
  </si>
  <si>
    <t xml:space="preserve">Utestående punkter fra foregående RAMS-faseverifiseringer (eller aktivitetsverifiseringer) må tas med videre.
</t>
  </si>
  <si>
    <r>
      <rPr>
        <strike/>
        <sz val="10.5"/>
        <color rgb="FF000000"/>
        <rFont val="Arial"/>
        <family val="2"/>
      </rPr>
      <t>Utestående punkter fra tidligere verifiseringer må tas med videre.</t>
    </r>
    <r>
      <rPr>
        <sz val="10.5"/>
        <color indexed="8"/>
        <rFont val="Arial"/>
        <family val="2"/>
      </rPr>
      <t xml:space="preserve">
Utgår, ref. synergisak 761509.
</t>
    </r>
  </si>
  <si>
    <r>
      <rPr>
        <strike/>
        <sz val="10.5"/>
        <color rgb="FF000000"/>
        <rFont val="Arial"/>
        <family val="2"/>
      </rPr>
      <t>Aktivitetene i fasen skal være basert på gjeldende revisjon av alle inputdokumenter.</t>
    </r>
    <r>
      <rPr>
        <sz val="10.5"/>
        <color indexed="8"/>
        <rFont val="Arial"/>
        <family val="2"/>
      </rPr>
      <t xml:space="preserve">
Utgår, ref. synergisak 761509. Sjekkes ved verifisering av AB'ene i den generelle delen av RFV.
</t>
    </r>
  </si>
  <si>
    <r>
      <rPr>
        <strike/>
        <sz val="10.5"/>
        <color rgb="FF000000"/>
        <rFont val="Arial"/>
        <family val="2"/>
      </rPr>
      <t>Grensesnitt og avhengigheter mellom aktiviteter skal være ivaretatt.</t>
    </r>
    <r>
      <rPr>
        <sz val="10.5"/>
        <color indexed="8"/>
        <rFont val="Arial"/>
        <family val="2"/>
      </rPr>
      <t xml:space="preserve">
Utgår, ref. synergisak 761509. Sjekkes ved verifisering av AB'ene i den generelle delen av RFV.
</t>
    </r>
  </si>
  <si>
    <t xml:space="preserve">Ved behov skal dokumenter i prosjektfasen være oppdatert etter gjennomført RAMS-faseverifisering (eller aktivitetsverifisering). Behov for ny verifisering av disse dokumenter, aktiviteter eller RAMS-faser må vurderes.
</t>
  </si>
  <si>
    <t xml:space="preserve">Slutt-/erfaringsrapport skal utgis etter hver byggefase (etter hvert brudd), ikke bare når hele prosjektet (eller signals del av prosjektet) er fullført. Disse slutt-/erfaringsoverføringsraapportene gir input til den endelige slutt-/erfaringsrapporten.
</t>
  </si>
  <si>
    <r>
      <rPr>
        <strike/>
        <sz val="10.5"/>
        <color rgb="FF000000"/>
        <rFont val="Arial"/>
        <family val="2"/>
      </rPr>
      <t>Det skal innhentes aksept på systemdefinisjon og kravspesifikasjon med tilhørende tegninger fra banesjefens organisasjon og Trafikk.</t>
    </r>
    <r>
      <rPr>
        <sz val="10.5"/>
        <color indexed="8"/>
        <rFont val="Arial"/>
        <family val="2"/>
      </rPr>
      <t xml:space="preserve">
Utgår, ref. synergisak 761509.
</t>
    </r>
  </si>
  <si>
    <t xml:space="preserve">For ERTMS - Signalling SA: Det skal innhentes aksept på systemdefinisjon og kravspesifikasjon med tilhørende tegninger fra ATTL.
</t>
  </si>
  <si>
    <t xml:space="preserve">Oppdateringer av infrastrukturdata skal være utført senest 10 dager etter funksjonell godkjenning iht. STY-605373 Formidle endringer i infrastrukturen – prosedyre.
</t>
  </si>
  <si>
    <t xml:space="preserve">Dersom prosjektet selv velger det eller Statens jernbanetilsyn (SJT) krever det i svaret på meldingen, skal det engasjeres en uavhengig assessor (eng Independent Safety Assessor - ISA).
</t>
  </si>
  <si>
    <r>
      <rPr>
        <strike/>
        <sz val="10.5"/>
        <color rgb="FF000000"/>
        <rFont val="Arial"/>
        <family val="2"/>
      </rPr>
      <t>Dersom prosjektet selv velger det eller Statens jernbanetilsyn (SJT) krever det i svaret på meldingen, skal det engasjeres en uavhengig assessor (eng Independent Safety Assessor - ISA).</t>
    </r>
    <r>
      <rPr>
        <sz val="10.5"/>
        <color indexed="8"/>
        <rFont val="Arial"/>
        <family val="2"/>
      </rPr>
      <t xml:space="preserve">
Utgår, ref. synergisak 761509.
</t>
    </r>
  </si>
  <si>
    <t xml:space="preserve">Felles sikkerhetsmetode for risikoevaluering og -vurdering, (eng Common Method for Risk Assessment and Evaluation - CSM RA), forskrift nr. 1344:
Dersom prosjektet/Bane NOR har vurdert at endringen i jernbaneinfrastrukturen er vesentlig, skal det utføres en uavhengig assessering av den korrekte anvendelsen av risikostyringsprosessen som beskrevet i forordningen. Assesseringen skal utføres av et uavhengig organ kalt Assesserende enhet (eng. Assessment Body, ASBO) som skal oppfylle kriteriene i forordningen.
I tilfeller der den assesserende enheten ikke allerede er identifisert av Fellesskapets regelverk eller nasjonal lovgivning, skal initiativtakeren (her Bane NOR utpeke en egen assesserende enhet som kan være en annen organisasjon eller en intern sertifisert avdeling.
</t>
  </si>
  <si>
    <t xml:space="preserve">Felles sikkerhetsmetode for risikoevaluering og -vurdering, (eng Common Method for Risk Assessment and Evaluation - CSM RA), forskrift nr. 1344:
Dersom prosjektet/Bane NOR har vurdert at endringen i jernbaneinfrastrukturen er vesentlig, skal det utføres en uavhengig assessering av den korrekte anvendelsen av risikostyringsprosessen som beskrevet i forordningen. Assesseringen skal utføres av et uavhengig organ kalt Assesserende enhet (eng. Assessment Body, ASBO) som skal oppfylle kriteriene i forordningen.
I tilfeller der den assesserende enheten ikke allerede er identifisert av Fellesskapets regelverk eller nasjonal lovgivning, skal initiativtakeren (her Bane NOR) utpeke en egen assesserende enhet som kan være en annen organisasjon eller en intern sertifisert avdeling.
</t>
  </si>
  <si>
    <r>
      <rPr>
        <strike/>
        <sz val="10.5"/>
        <color rgb="FF000000"/>
        <rFont val="Arial"/>
        <family val="2"/>
      </rPr>
      <t>Felles sikkerhetsmetode for risikoevaluering og -vurdering, (eng Common Method for Risk Assessment and Evaluation - CSM RA), forskrift nr. 1344:
Dersom prosjektet/Bane NOR har vurdert at endringen i jernbaneinfrastrukturen er vesentlig, skal det utføres en uavhengig assessering av den korrekte anvendelsen av risikostyringsprosessen som beskrevet i forordningen. Assesseringen skal utføres av et uavhengig organ (assesserende enhet, eng. Assessment Body – ASBO eller Independent Assement Body - IAB) som skal oppfylle kriteriene i forordningen.
I tilfeller der den assesserende enheten ikke allerede er identifisert av Fellesskapets regelverk eller nasjonal lovgivning, skal initiativtakeren (her Bane NOR) utpeke en egen assesserende enhet som kan være en annen organisasjon eller en intern sertifisert avdeling.</t>
    </r>
    <r>
      <rPr>
        <sz val="10.5"/>
        <color indexed="8"/>
        <rFont val="Arial"/>
        <family val="2"/>
      </rPr>
      <t xml:space="preserve">
</t>
    </r>
  </si>
  <si>
    <t xml:space="preserve">Felles sikkerhetsmetode for risikoevaluering og -vurdering, (eng Common Method for Risk Assessment and Evaluation - CSM RA), forskrift nr. 1344:
Dersom prosjektet/bane NOR har vurdert at endringen i jernbaneinfrastrukturen er vesentlig, skal det utføres en uavhengig assessering av den korrekte anvendelsen av risikostyringsprosessen som beskrevet i forordningen. Assesseringen skal utføres av et uavhengig organ kalt Assesserende enhet (eng. Assessment Body – ASBO) som skal oppfylle kriteriene i forordningen.
I tilfeller der den assesserende enheten ikke allerede er identifisert av Fellesskapets regelverk eller nasjonal lovgivning, skal initiativtakeren (her Bane NOR) utpeke en egen assesserende enhet som kan være en annen organisasjon eller en intern sertifisert avdeling.
</t>
  </si>
  <si>
    <t xml:space="preserve">Teknisk kontrollorgan, eng. Notified Body (NOBO), er en uavhengig 3. part som skal vurdere oppfyllelse av (relevante deler av) TSI'er. NOBO er utnevnt av SJT eller tilsvarende organisasjon i EU/EØS og oversikt finnes i NANDO-database og NB-RAIL.
Avhengig av kontrakt skal NOBO, dersom kriterier er oppfylt, utstede et sertifikat eller Intermediate Statement og Verification (ISV) og en EF-verifiseringserklæring dersom dette inngår i kontrakt. Ellers er det Bane NOR selv som utsteder erklæringen.
</t>
  </si>
  <si>
    <t xml:space="preserve">Teknisk kontrollorgan, eng. Notified Body (NOBO), er en uavhengig 3. part som skal vurdere oppfyllelse av (relevante deler av) TSI'er. NOBO er utnevnt av SJT eller tilsvarende organisasjon i EU/EØS og oversikt finnes i NANDO-database og NB-RAIL.
Avhengig av kontrakt skal NOBO, dersom kriterier er oppfylt, utstede et sertifikat eller Intermediate Statement of Verification (ISV) og en EF-verifiseringserklæring dersom dette inngår i kontrakt. Ellers er det Bane NOR selv som utsteder erklæringen.
</t>
  </si>
  <si>
    <t xml:space="preserve">Som hovedregel for at PFV DP skal godkjennes og avsluttes må trafikal, funksjonell godkjenning fra Trafikk være gitt. Mangel på slik godkjenning må begrunnes og tiltak dokumenteres.
</t>
  </si>
  <si>
    <t xml:space="preserve">For ERTMS - Signalling SA: Kommentarer fra ATTL skal være håndtert og lukket.
</t>
  </si>
  <si>
    <r>
      <rPr>
        <strike/>
        <sz val="10.5"/>
        <color rgb="FF000000"/>
        <rFont val="Arial"/>
        <family val="2"/>
      </rPr>
      <t>For ERTMS - Signalling SA: Kommentarer fra ATTL skal være håndtert og lukket.</t>
    </r>
    <r>
      <rPr>
        <sz val="10.5"/>
        <color indexed="8"/>
        <rFont val="Arial"/>
        <family val="2"/>
      </rPr>
      <t xml:space="preserve">
Utgår, ref. synergisak 761509, inkludert i forrige spørsmål.
</t>
    </r>
  </si>
  <si>
    <r>
      <rPr>
        <strike/>
        <sz val="10.5"/>
        <color rgb="FF000000"/>
        <rFont val="Arial"/>
        <family val="2"/>
      </rPr>
      <t>V&amp;V-plan for Bane NOR spesifikke V&amp;V-oppgaver skal være produsert og inneholde milepæler for godkjenning for bygging (GFB) for alle byggefaser.</t>
    </r>
    <r>
      <rPr>
        <sz val="10.5"/>
        <color indexed="8"/>
        <rFont val="Arial"/>
        <family val="2"/>
      </rPr>
      <t xml:space="preserve">
Utgår, ref. synergisak 761509.
</t>
    </r>
  </si>
  <si>
    <t xml:space="preserve">V&amp;V-plan for Bane NOR spesifikke V&amp;V-oppgaver skal være produsert og inneholde milepæler for godkjenning for bygging (GFB) for alle byggefaser.
</t>
  </si>
  <si>
    <t xml:space="preserve">Systemleverandør skal levere en V&amp;V plan.
</t>
  </si>
  <si>
    <r>
      <rPr>
        <strike/>
        <sz val="10.5"/>
        <color rgb="FF000000"/>
        <rFont val="Arial"/>
        <family val="2"/>
      </rPr>
      <t xml:space="preserve">Alle systemer og løsninger som er planlagt brukt i Norge skal være godkjent for bruk i Norge. 
Eventuelt nytt grensesnitt mellom anlegg og komponenter eller nye prinsipper som man ønsker å bruke også på andre løsninger krever også godkjenning Signalteknologi, ref. AGAS-prosessen.
</t>
    </r>
    <r>
      <rPr>
        <sz val="10.5"/>
        <color indexed="8"/>
        <rFont val="Arial"/>
        <family val="2"/>
      </rPr>
      <t xml:space="preserve">Utgår, ref. synergisak 761509.
</t>
    </r>
  </si>
  <si>
    <t xml:space="preserve">Alle planlagte fremtidige livssyklusaktiviteter skal være tilstrekkelige i forhold til RAMS-kravene til systemet (inklusiv krav til livssykluskostnader).
Beregninger kan være utført av signal, eller signal har deltatt i prosjektets beregninger.
</t>
  </si>
  <si>
    <t xml:space="preserve">V&amp;V-planen, dersom etablert i DP-fasen, skal fortsatt være relevant.
</t>
  </si>
  <si>
    <t xml:space="preserve">Godkjenning for bygging (GFB) skal være gjennomført (for alle byggefaser) som en del av BP-fasen.
</t>
  </si>
  <si>
    <r>
      <rPr>
        <strike/>
        <sz val="10.5"/>
        <color rgb="FF000000"/>
        <rFont val="Arial"/>
        <family val="2"/>
      </rPr>
      <t>Det som er produsert i fasen skal samsvare med tilhørende arbeidsbeskrivelser og dokumentplan.</t>
    </r>
    <r>
      <rPr>
        <sz val="10.5"/>
        <color indexed="8"/>
        <rFont val="Arial"/>
        <family val="2"/>
      </rPr>
      <t xml:space="preserve">
Utgår, ref. synergisak 761509. Ivaretas av mottakskontroll.
</t>
    </r>
  </si>
  <si>
    <r>
      <rPr>
        <strike/>
        <sz val="10.5"/>
        <color rgb="FF000000"/>
        <rFont val="Arial"/>
        <family val="2"/>
      </rPr>
      <t>Det som er produsert i fasen skal samsvare med tilhørende arbeidsbeskrivelser og dokumentplan.</t>
    </r>
    <r>
      <rPr>
        <sz val="10.5"/>
        <color indexed="8"/>
        <rFont val="Arial"/>
        <family val="2"/>
      </rPr>
      <t xml:space="preserve">
Utgår, ref. synergisak 761509.
</t>
    </r>
  </si>
  <si>
    <r>
      <rPr>
        <strike/>
        <sz val="10.5"/>
        <color rgb="FF000000"/>
        <rFont val="Arial"/>
        <family val="2"/>
      </rPr>
      <t>Det som er produsert i fasen skal samsvare med tilhørende arbeidsbeskrivelser og dokumentplan.</t>
    </r>
    <r>
      <rPr>
        <sz val="10.5"/>
        <color indexed="8"/>
        <rFont val="Arial"/>
        <family val="2"/>
      </rPr>
      <t xml:space="preserve">
Utgår, ref. synergisak 761509. Sjekkes ved gjennomgang av AB'ene i den generelle delen av RFV.
</t>
    </r>
  </si>
  <si>
    <r>
      <rPr>
        <strike/>
        <sz val="10.5"/>
        <color rgb="FF000000"/>
        <rFont val="Arial"/>
        <family val="2"/>
      </rPr>
      <t>Det som er produsert i fasen skal samsvare med tilhørende arbeidsbeskrivelser og dokumentplan.</t>
    </r>
    <r>
      <rPr>
        <sz val="10.5"/>
        <color indexed="8"/>
        <rFont val="Arial"/>
        <family val="2"/>
      </rPr>
      <t xml:space="preserve">
Utgår, ref. synergisak 761509. Sjekkes ved verifisering av AB'ene i den generelle delen av RFV.
</t>
    </r>
  </si>
  <si>
    <t xml:space="preserve">Alle planlagte fremtidige livssyklusaktiviteter skal være tilstrekkelige i forhold til RAMS- kravene til systemet (inklusiv krav til livssykluskostnader).
</t>
  </si>
  <si>
    <r>
      <rPr>
        <strike/>
        <sz val="10.5"/>
        <color rgb="FF000000"/>
        <rFont val="Arial"/>
        <family val="2"/>
      </rPr>
      <t>Relevant dersom en uavhengig assessor (ISA) er engasjert, se PFV DP.</t>
    </r>
    <r>
      <rPr>
        <sz val="10.5"/>
        <color indexed="8"/>
        <rFont val="Arial"/>
        <family val="2"/>
      </rPr>
      <t xml:space="preserve">
Utgår, dekkes av neste krav/spørsmål.
</t>
    </r>
  </si>
  <si>
    <t xml:space="preserve">Relevant dersom en uavhengig assessor (ISA) er engasjert, se PFV DP.
</t>
  </si>
  <si>
    <t xml:space="preserve">Relevant dersom endringen er vesentlig iht. Felles sikkerhetsmetode for risikovurdering, CSM RA, se PFV DP.
</t>
  </si>
  <si>
    <t xml:space="preserve">Evaluering av alle verifiseringer og valideringer som er gjennomført for systemet samt det anvendelsesspesifikke sikkerhetsbeviset. 
Verifiser hvorvidt godkjenningsaktiviteten ble gjennomført iht. plan for godkjenning.
Vurder hvorvidt sikkerhetsbeviset er tilstrekkelig og fullstendig.
</t>
  </si>
  <si>
    <t xml:space="preserve">Eventuelle kommentarer fra godkjenning for bygging (GFB) skal være håndtert.
</t>
  </si>
  <si>
    <t xml:space="preserve">RAMS relaterte prosjektspesifikke drifts- og vedlikeholdsprosedyrer skal utarbeides (hvis relevant).
</t>
  </si>
  <si>
    <r>
      <rPr>
        <strike/>
        <sz val="10.5"/>
        <color rgb="FF000000"/>
        <rFont val="Arial"/>
        <family val="2"/>
      </rPr>
      <t>Objekt ID'er fra aktivitet D402 skal oppdateres i aktivitet P1004. For objekter som ikke allerede eksisterer i BaneData skal igjen nye ID'er legges inn iht. instruks.</t>
    </r>
    <r>
      <rPr>
        <sz val="10.5"/>
        <color indexed="8"/>
        <rFont val="Arial"/>
        <family val="2"/>
      </rPr>
      <t xml:space="preserve">
Utgår, ref. synergisak 761509.
</t>
    </r>
  </si>
  <si>
    <r>
      <rPr>
        <strike/>
        <sz val="10.5"/>
        <color rgb="FF000000"/>
        <rFont val="Arial"/>
        <family val="2"/>
      </rPr>
      <t>Objekt ID'er fra aktivitet D402 skal oppdateres i aktivitet P1004. For objekter som ikke allerede eksisterer i BaneData skal nye ID'er legges inn iht. instruks/beskrivelse i Omega365.</t>
    </r>
    <r>
      <rPr>
        <sz val="10.5"/>
        <color indexed="8"/>
        <rFont val="Arial"/>
        <family val="2"/>
      </rPr>
      <t xml:space="preserve">
Utgår, ref. synergisak 761509.
</t>
    </r>
  </si>
  <si>
    <r>
      <rPr>
        <strike/>
        <sz val="10.5"/>
        <color rgb="FF000000"/>
        <rFont val="Arial"/>
        <family val="2"/>
      </rPr>
      <t>RAMS-relatert opplæringsmateriell for delsystem og komponenter skal utarbeides (hvis relevant).</t>
    </r>
    <r>
      <rPr>
        <sz val="10.5"/>
        <color indexed="8"/>
        <rFont val="Arial"/>
        <family val="2"/>
      </rPr>
      <t xml:space="preserve">
Utgår, ref. synergisak 761509. Sjekkes ved verifisering av AB'ene i den generelle delen av RFV.
</t>
    </r>
  </si>
  <si>
    <r>
      <rPr>
        <strike/>
        <sz val="10.5"/>
        <color theme="1"/>
        <rFont val="Arial"/>
        <family val="2"/>
      </rPr>
      <t>Installasjonen skal være utført i henhold til Installasjonsplanen.</t>
    </r>
    <r>
      <rPr>
        <sz val="10.5"/>
        <color indexed="8"/>
        <rFont val="Arial"/>
        <family val="2"/>
      </rPr>
      <t xml:space="preserve">
Utgår, ref. synergisak 761509. Sjekkes ved verifisering av AB'ene i den generelle delen av RFV.
</t>
    </r>
  </si>
  <si>
    <r>
      <rPr>
        <strike/>
        <sz val="10.5"/>
        <color rgb="FF000000"/>
        <rFont val="Arial"/>
        <family val="2"/>
      </rPr>
      <t>Leveransekontroll skal være gjennomført i henhold til planen for utprøving (“commissioning plan”).</t>
    </r>
    <r>
      <rPr>
        <sz val="10.5"/>
        <color indexed="8"/>
        <rFont val="Arial"/>
        <family val="2"/>
      </rPr>
      <t xml:space="preserve">
Utgår, ref. synergisak 761509. Sjekkes ved verifisering av AB'ene i den generelle delen av RFV og ivaretas av Sluttkontroll (Mottakskontroll i ERTMS).
</t>
    </r>
  </si>
  <si>
    <r>
      <rPr>
        <strike/>
        <sz val="10.5"/>
        <color rgb="FF000000"/>
        <rFont val="Arial"/>
        <family val="2"/>
      </rPr>
      <t>Testing og idriftsettelse skal være gjennomført i henhold til planen for utprøving og idriftsettelse (“commissioning plan”).</t>
    </r>
    <r>
      <rPr>
        <sz val="10.5"/>
        <color indexed="8"/>
        <rFont val="Arial"/>
        <family val="2"/>
      </rPr>
      <t xml:space="preserve">
Utgår, ref. synergisak 761509. Sjekkes ved verifisering av AB'ene i den generelle delen av RFV.
</t>
    </r>
  </si>
  <si>
    <r>
      <rPr>
        <strike/>
        <sz val="10.5"/>
        <color rgb="FF000000"/>
        <rFont val="Arial"/>
        <family val="2"/>
      </rPr>
      <t>Relevant dersom endringen er vesentlig iht. Felles sikkerhetsmetode for risikovurdering, CSM RA, se PFV DP og BP.</t>
    </r>
    <r>
      <rPr>
        <sz val="10.5"/>
        <color indexed="8"/>
        <rFont val="Arial"/>
        <family val="2"/>
      </rPr>
      <t xml:space="preserve">
Utgår, ivaretas av neste krav/spørsmål.
</t>
    </r>
  </si>
  <si>
    <r>
      <rPr>
        <strike/>
        <sz val="10.5"/>
        <color rgb="FF000000"/>
        <rFont val="Arial"/>
        <family val="2"/>
      </rPr>
      <t>Relevant dersom en uavhengig assessor (ISA) er engasjert, se PFV DP og BP.</t>
    </r>
    <r>
      <rPr>
        <sz val="10.5"/>
        <color indexed="8"/>
        <rFont val="Arial"/>
        <family val="2"/>
      </rPr>
      <t xml:space="preserve">
Utgår, dekkes av neste krav/spørsmål.
</t>
    </r>
  </si>
  <si>
    <r>
      <rPr>
        <strike/>
        <sz val="10.5"/>
        <color rgb="FF000000"/>
        <rFont val="Arial"/>
        <family val="2"/>
      </rPr>
      <t>Relevant dersom prosjektet er omfattet av TSI’er, se PFV DP og BP.</t>
    </r>
    <r>
      <rPr>
        <sz val="10.5"/>
        <color indexed="8"/>
        <rFont val="Arial"/>
        <family val="2"/>
      </rPr>
      <t xml:space="preserve">
Utgår, dekkes av neste krav/spørsmål.
</t>
    </r>
  </si>
  <si>
    <t xml:space="preserve">Prosjektets sikkerhetsrapport / overordnet sikkerhetsbevis skal være utgitt.
</t>
  </si>
  <si>
    <t xml:space="preserve">Avvik fra sluttkontroll / SAT (Mottakskontroll i ERTMS) skal følges opp og lukkes.
</t>
  </si>
  <si>
    <t xml:space="preserve">Overlevering fra prosjekt til forvaltning.
</t>
  </si>
  <si>
    <t xml:space="preserve">Felles sikkerhetsmetode for risikoevaluering og -vurdering, (eng. Common Method for Risk Evaluation and Assessment - CSM RA), forskrift nr. 1344 (tidl. nr. 401):
Dersom endringen i jernbaneinfrastrukturen er vesentlig, skal det utføres en uavhengig vurdering av den korrekte anvendelsen av risikostyringsprosessen som beskrevet i forordningens vedlegg I. Vurderingen skal utføres av et uavhengig organ (assesserende enhet, eng. Assessment Body (ASBO) eller Independent Assessment Body (IAB).
I tilfeller der den assesserende enheten ikke allerede er identifisert av Fellesskapets regelverk eller nasjonal lovgivning, skal initiativtakeren utpeke en egen assesserende enhet som kan være en annen organisasjon eller en intern avdeling.
</t>
  </si>
  <si>
    <r>
      <rPr>
        <strike/>
        <sz val="10.5"/>
        <color rgb="FF000000"/>
        <rFont val="Arial"/>
        <family val="2"/>
      </rPr>
      <t>Felles sikkerhetsmetode for risikoevaluering og -vurdering, (eng. Common Method for Risk Evaluation and Assessment - CSM RA), forskrift nr. 1344 (tidl. nr. 401):
Dersom endringen i jernbaneinfrastrukturen er vesentlig, skal det utføres en uavhengig vurdering av den korrekte anvendelsen av risikostyringsprosessen som beskrevet i forordningens vedlegg I. Vurderingen skal utføres av et uavhengig organ (assesserende enhet, eng. Assessment Body (ASBO) eller Independent Assessment Body (IAB).
I tilfeller der den assesserende enheten ikke allerede er identifisert av Fellesskapets regelverk eller nasjonal lovgivning, skal initiativtakeren utpeke en egen assesserende enhet som kan være en annen organisasjon eller en intern avdeling.</t>
    </r>
    <r>
      <rPr>
        <sz val="10.5"/>
        <color indexed="8"/>
        <rFont val="Arial"/>
        <family val="2"/>
      </rPr>
      <t xml:space="preserve">
Utgår, dekkes av forrige krav/spørsmål.
</t>
    </r>
  </si>
  <si>
    <t xml:space="preserve">Felles sikkerhetsmetode for risikoevaluering og -vurdering, (eng. Common Method for Risk Evaluation and Assessment - CSM RA), forskrift nr. 1344 (tidl. nr. 401):
Dersom endringen i jernbaneinfrastrukturen er vesentlig, skal det utføres en uavhengig vurdering av den korrekte anvendelsen av risikostyringsprosessen som beskrevet i forordningens vedlegg I. Vurderingen skal utføres av et uavhengig organ (assesserende enhet, eng. Assessment Body – ASBO eller Independent Assessment Body - IAB).
I tilfeller der den assesserende enheten ikke allerede er identifisert av Fellesskapets regelverk eller nasjonal lovgivning, skal initiativtakeren utpeke en egen assesserende enhet som kan være en annen organisasjon eller en intern avdeling.
</t>
  </si>
  <si>
    <t xml:space="preserve">Oppdateringer av infrastrukturdata som ble definert i aktivitet FD12 skal utføres iht. STY-605373, Formidle endringer i infrastrukturen – prosedyre.
</t>
  </si>
  <si>
    <r>
      <rPr>
        <strike/>
        <sz val="10.5"/>
        <color rgb="FF000000"/>
        <rFont val="Arial"/>
        <family val="2"/>
      </rPr>
      <t>Oppdateringer av infrastrukturdata skal være utført senest 10 dager etter funksjonell godkjenning iht. STY-605373 Formidle endringer i infrastrukturen – prosedyre.</t>
    </r>
    <r>
      <rPr>
        <sz val="10.5"/>
        <color indexed="8"/>
        <rFont val="Arial"/>
        <family val="2"/>
      </rPr>
      <t xml:space="preserve">
Utgår, ref. synergisal 671509.
</t>
    </r>
  </si>
  <si>
    <t xml:space="preserve">Befaring med signalutvalget skal gjennomføres.
</t>
  </si>
  <si>
    <t xml:space="preserve">Bane NOR spesifikke V&amp;V-oppgaver skal inngå i SKVV-planen og inneholde milepæler for godkjenning for bygging (GFB) for alle byggefaser.
</t>
  </si>
  <si>
    <t xml:space="preserve">Slutt-/erfaringsrapport skal utgis etter hver byggefase (etter hvert brudd), ikke bare når hele prosjektet (eller signals del av prosjektet) er fullført. Disse slutt-/erfaringsoverføringsrappportene gir input til den endelige slutt-/erfaringsrapporten.
</t>
  </si>
  <si>
    <r>
      <rPr>
        <strike/>
        <sz val="10.5"/>
        <color rgb="FF000000"/>
        <rFont val="Arial"/>
        <family val="2"/>
      </rPr>
      <t>Relevant dersom endringen er vesentlig iht. Felles sikkerhetsmetode for risikovurdering, CSM RA, se PFV DP.</t>
    </r>
    <r>
      <rPr>
        <sz val="10.5"/>
        <color indexed="8"/>
        <rFont val="Arial"/>
        <family val="2"/>
      </rPr>
      <t xml:space="preserve">
Utgår, ivaretas av forrige krav/spørsmål.
</t>
    </r>
  </si>
  <si>
    <r>
      <t xml:space="preserve">Objekt ID'er fra aktivitet FD12 skal oppdateres i aktivitet FB14. For objekter som ikke allerede eksisterer i BaneData skal entreprenør legge inn nye ID'er legges i BaneData.
</t>
    </r>
    <r>
      <rPr>
        <sz val="10.5"/>
        <color rgb="FF000000"/>
        <rFont val="Arial"/>
        <family val="2"/>
      </rPr>
      <t>Utgår, ref. synergisak 761509.</t>
    </r>
    <r>
      <rPr>
        <strike/>
        <sz val="10.5"/>
        <color indexed="8"/>
        <rFont val="Arial"/>
        <family val="2"/>
      </rPr>
      <t xml:space="preserve">
</t>
    </r>
  </si>
  <si>
    <r>
      <t>Oversikten over objekt ID'er fra aktivitet FB14 skal oppdateres "som bygget" og arkiveres i ProTeknisk arkiv.</t>
    </r>
    <r>
      <rPr>
        <sz val="10.5"/>
        <color rgb="FF000000"/>
        <rFont val="Arial"/>
        <family val="2"/>
      </rPr>
      <t xml:space="preserve">
Utgår, ref. synergisak 761509.</t>
    </r>
    <r>
      <rPr>
        <strike/>
        <sz val="10.5"/>
        <color rgb="FF000000"/>
        <rFont val="Arial"/>
        <family val="2"/>
      </rPr>
      <t xml:space="preserve">
</t>
    </r>
  </si>
  <si>
    <t xml:space="preserve">Kompetansen til de som har utført, kontrollert og evt. godkjent aktiviteter skal være i samsvar med spesifiserte krav, jf. signals kompetanseoversikt /-matrise.
</t>
  </si>
  <si>
    <r>
      <rPr>
        <strike/>
        <sz val="10.5"/>
        <color rgb="FF000000"/>
        <rFont val="Arial"/>
        <family val="2"/>
      </rPr>
      <t>Kompetansen til de som har utført, kontrollert og evt. godkjent aktiviteter skal være i samsvar med spesifiserte krav, jf. signals kompetanseoversikt /-matrise.</t>
    </r>
    <r>
      <rPr>
        <sz val="10.5"/>
        <color indexed="8"/>
        <rFont val="Arial"/>
        <family val="2"/>
      </rPr>
      <t xml:space="preserve">
Utgår, ref. synergisak 761509.
</t>
    </r>
  </si>
  <si>
    <r>
      <rPr>
        <strike/>
        <sz val="10.5"/>
        <color rgb="FF000000"/>
        <rFont val="Arial"/>
        <family val="2"/>
      </rPr>
      <t>Kompetansen til de som har utført, kontrollert og evt. godkjent aktiviteter skal være i samsvar med spesifiserte krav, jf. signals kompetanseoversikt /-matrise.</t>
    </r>
    <r>
      <rPr>
        <sz val="10.5"/>
        <color indexed="8"/>
        <rFont val="Arial"/>
        <family val="2"/>
      </rPr>
      <t xml:space="preserve">
Utgår, ref. synergisak 761509.</t>
    </r>
  </si>
  <si>
    <t xml:space="preserve">Kompetansen til de som har utført, kontrollert og evt. godkjent aktiviteter skal være i samsvar med spesifiserte krav, jf. kompetansematrisen for signal.
</t>
  </si>
  <si>
    <r>
      <t xml:space="preserve">Gjeldende dokumenthåndteringsprosedyre (PDP) skal være fulgt. Utgått, ref. synergisak 761509.
</t>
    </r>
    <r>
      <rPr>
        <sz val="10.5"/>
        <color rgb="FF000000"/>
        <rFont val="Arial"/>
        <family val="2"/>
      </rPr>
      <t>Utgår, ref. synergisak 761509.</t>
    </r>
    <r>
      <rPr>
        <strike/>
        <sz val="10.5"/>
        <color rgb="FF000000"/>
        <rFont val="Arial"/>
        <family val="2"/>
      </rPr>
      <t xml:space="preserve">
</t>
    </r>
  </si>
  <si>
    <t xml:space="preserve">Gjeldende dokumenthåndteringsprosedyre (PDP) skal være fulgt. Utgått, ref. synergisak 761509.
Utgår, ref. synergisak 761509.
</t>
  </si>
  <si>
    <r>
      <t xml:space="preserve">All informasjon, data og annen statistikk benyttet som input for aktiviteten skal vært tilstrekkelig. Det vil si at komplett sett og korrekt versjon av alle inputdokumenter skal være lagt til grunn og at ansvarlig for oppgaven er kjent med disse. Relevante inputdokumenter skal benyttes.
</t>
    </r>
    <r>
      <rPr>
        <sz val="10.5"/>
        <color rgb="FF000000"/>
        <rFont val="Arial"/>
        <family val="2"/>
      </rPr>
      <t>Utgått, ref. Synergisak 681124.</t>
    </r>
    <r>
      <rPr>
        <strike/>
        <sz val="10.5"/>
        <color rgb="FF000000"/>
        <rFont val="Arial"/>
        <family val="2"/>
      </rPr>
      <t xml:space="preserve">
</t>
    </r>
  </si>
  <si>
    <r>
      <t xml:space="preserve">Leveransedokumentene skal sikre at  eventuelle krav gitt i inputdokumentene er oppfylt.
</t>
    </r>
    <r>
      <rPr>
        <sz val="10.5"/>
        <color rgb="FF000000"/>
        <rFont val="Arial"/>
        <family val="2"/>
      </rPr>
      <t>Utgått, se synergisak 761509.</t>
    </r>
    <r>
      <rPr>
        <strike/>
        <sz val="10.5"/>
        <color indexed="8"/>
        <rFont val="Arial"/>
        <family val="2"/>
      </rPr>
      <t xml:space="preserve">
</t>
    </r>
  </si>
  <si>
    <r>
      <t xml:space="preserve">Leveransedokumentene skal sikre at  eventuelle krav gitt i inputdokumentene er oppfylt.
</t>
    </r>
    <r>
      <rPr>
        <sz val="10.5"/>
        <color rgb="FF000000"/>
        <rFont val="Arial"/>
        <family val="2"/>
      </rPr>
      <t>Utgått, se synergisak 761509</t>
    </r>
    <r>
      <rPr>
        <strike/>
        <sz val="10.5"/>
        <color indexed="8"/>
        <rFont val="Arial"/>
        <family val="2"/>
      </rPr>
      <t xml:space="preserve">.
</t>
    </r>
  </si>
  <si>
    <t xml:space="preserve">Utførelsen av RAMS-fasen/aktiviteten skal være basert på korrekt revisjon av alle inputdokumenter som er produsert av prosjektet i tidligere RAMS-faser/aktiviteter.
</t>
  </si>
  <si>
    <r>
      <rPr>
        <strike/>
        <sz val="10.5"/>
        <color rgb="FF000000"/>
        <rFont val="Arial"/>
        <family val="2"/>
      </rPr>
      <t>Gjeldende maler og instrukser, både generiske og prosjektspesifikke, skal være brukt og fulgt.</t>
    </r>
    <r>
      <rPr>
        <sz val="10.5"/>
        <color indexed="8"/>
        <rFont val="Arial"/>
        <family val="2"/>
      </rPr>
      <t xml:space="preserve">
Utgår, ref. synergisak 761509.
</t>
    </r>
  </si>
  <si>
    <t xml:space="preserve">Arbeidsbeskrivelse skal benyttes og følges, men kan endres av prosjektet når dette kan begrunnes.
</t>
  </si>
  <si>
    <r>
      <t>Vurdering av hvorvidt de metoder og verktøy</t>
    </r>
    <r>
      <rPr>
        <sz val="10.5"/>
        <color rgb="FF000000"/>
        <rFont val="Arial"/>
        <family val="2"/>
      </rPr>
      <t xml:space="preserve"> som har vært benyttet innenfor RAMS-fasen har vært tilstrekkelige.</t>
    </r>
    <r>
      <rPr>
        <sz val="10.5"/>
        <color indexed="8"/>
        <rFont val="Arial"/>
        <family val="2"/>
      </rPr>
      <t xml:space="preserve">
</t>
    </r>
  </si>
  <si>
    <r>
      <rPr>
        <strike/>
        <sz val="10.5"/>
        <color rgb="FF000000"/>
        <rFont val="Cambria"/>
        <family val="1"/>
      </rPr>
      <t>Vurdering av hvorvidt de metoder, verktøy og teknik</t>
    </r>
    <r>
      <rPr>
        <strike/>
        <sz val="11"/>
        <color rgb="FF000000"/>
        <rFont val="Cambria"/>
        <family val="1"/>
      </rPr>
      <t>k</t>
    </r>
    <r>
      <rPr>
        <strike/>
        <sz val="10.5"/>
        <color rgb="FF000000"/>
        <rFont val="Cambria"/>
        <family val="1"/>
      </rPr>
      <t>er som har vært benyttet innenfor fasen har vært tilstrekkelige.</t>
    </r>
    <r>
      <rPr>
        <sz val="10.5"/>
        <color indexed="8"/>
        <rFont val="Arial"/>
        <family val="2"/>
      </rPr>
      <t xml:space="preserve">
Utgår, ref. synergisak 761509.
</t>
    </r>
  </si>
  <si>
    <r>
      <t xml:space="preserve">Relevante sjekklister skal benyttes, fylles ut og arkiveres.
</t>
    </r>
    <r>
      <rPr>
        <sz val="10.5"/>
        <color rgb="FF000000"/>
        <rFont val="Arial"/>
        <family val="2"/>
      </rPr>
      <t>Utgår, ref. Synergisak 681124</t>
    </r>
    <r>
      <rPr>
        <strike/>
        <sz val="10.5"/>
        <color rgb="FF000000"/>
        <rFont val="Arial"/>
        <family val="2"/>
      </rPr>
      <t xml:space="preserve">.
</t>
    </r>
  </si>
  <si>
    <t xml:space="preserve">Det som er produsert i aktiviteten skal samsvare med standardleveranser i tilhørende arbeidsbeskrivelse.
</t>
  </si>
  <si>
    <r>
      <rPr>
        <sz val="10.5"/>
        <color rgb="FF000000"/>
        <rFont val="Arial"/>
        <family val="2"/>
      </rPr>
      <t xml:space="preserve">Det som er produsert i aktiviteten skal samsvare med standardleveranser i tilhørende arbeidsbeskrivelse.
</t>
    </r>
    <r>
      <rPr>
        <sz val="10.5"/>
        <color indexed="8"/>
        <rFont val="Arial"/>
        <family val="2"/>
      </rPr>
      <t xml:space="preserve">
</t>
    </r>
  </si>
  <si>
    <r>
      <rPr>
        <strike/>
        <sz val="10.5"/>
        <color rgb="FF000000"/>
        <rFont val="Arial"/>
        <family val="2"/>
      </rPr>
      <t>Nødvendige leveransedokumenter skal utgis.</t>
    </r>
    <r>
      <rPr>
        <sz val="10.5"/>
        <color indexed="8"/>
        <rFont val="Arial"/>
        <family val="2"/>
      </rPr>
      <t xml:space="preserve">
Utgår, ref. synergisak 761509.
</t>
    </r>
  </si>
  <si>
    <t xml:space="preserve">Referanser kan benyttes i teknisk og prosessdokumentasjon slik at leseren får et helhetlig bilde av sammenhenger og for å kunne dokumentere oppfyllelse av krav o.l. Behovet for referanser skal vurderes kritisk, helst unngå referanse til spesifikke revisjoner hvis det ikke anses påkrevet, unngå sirkelreferanser, unngå bruk av hyperlink og sikre at referansene faktisk brukes i dokumentet.
</t>
  </si>
  <si>
    <r>
      <rPr>
        <strike/>
        <sz val="10.5"/>
        <color rgb="FF000000"/>
        <rFont val="Arial"/>
        <family val="2"/>
      </rPr>
      <t xml:space="preserve">Leveransedokumentenes revisjon/dato skal gjennomgåes. Dersom Validerer ser behov for det, kan dette gjøres ved å bygge et Dokumenttre iht. foreslått struktur i rapportmalen ARB-802004, eller tilsvarende.
Validerer vurderer i så fall hva som er egnet struktur og hvor omfattende treet trenger å bygges. Det bør hvis mulig bygges før oppstartsmøtet.
Det vil imidlertid som regel være tilstrekkelig å sjekke revisjon/dato på input- og leveransedokumenter.
</t>
    </r>
    <r>
      <rPr>
        <sz val="10.5"/>
        <color indexed="8"/>
        <rFont val="Arial"/>
        <family val="2"/>
      </rPr>
      <t xml:space="preserve">Utgår, ref. synergisak 761509. Dekket av forrige krav/spørsmål.
</t>
    </r>
  </si>
  <si>
    <t xml:space="preserve">Systemdefinisjonen skal ikke være i konflikt med foreløpig systemdefinisjon som ble utarbeidet i Hovedplanfasen.
</t>
  </si>
  <si>
    <t xml:space="preserve">Møte med Trafikk skal arrangeres.
</t>
  </si>
  <si>
    <r>
      <rPr>
        <strike/>
        <sz val="10.5"/>
        <color rgb="FF000000"/>
        <rFont val="Arial"/>
        <family val="2"/>
      </rPr>
      <t>Møte med Kunde og trafikk skal arrangeres.</t>
    </r>
    <r>
      <rPr>
        <sz val="10.5"/>
        <color indexed="8"/>
        <rFont val="Arial"/>
        <family val="2"/>
      </rPr>
      <t xml:space="preserve">
Utgår, ref. synergisak 761509.
</t>
    </r>
  </si>
  <si>
    <r>
      <rPr>
        <strike/>
        <sz val="10.5"/>
        <color rgb="FF000000"/>
        <rFont val="Arial"/>
        <family val="2"/>
      </rPr>
      <t>Befaring med signalutvalget skal gjennomføres.</t>
    </r>
    <r>
      <rPr>
        <sz val="10.5"/>
        <color indexed="8"/>
        <rFont val="Arial"/>
        <family val="2"/>
      </rPr>
      <t xml:space="preserve">
Utgår, ref. synergisak 761509.
</t>
    </r>
  </si>
  <si>
    <r>
      <rPr>
        <strike/>
        <sz val="10.5"/>
        <color rgb="FF000000"/>
        <rFont val="Arial"/>
        <family val="2"/>
      </rPr>
      <t>Skjematisk plan og utkast til forriglingstabell (definere togveier) skal utarbeides og sendes til TTG / funksjonell godkjenning for kontroll.</t>
    </r>
    <r>
      <rPr>
        <sz val="10.5"/>
        <color indexed="8"/>
        <rFont val="Arial"/>
        <family val="2"/>
      </rPr>
      <t xml:space="preserve">
Utgår, ref. synergisak 761509. Oppgaven utføres i D203.
</t>
    </r>
  </si>
  <si>
    <r>
      <rPr>
        <strike/>
        <sz val="10.5"/>
        <color rgb="FF000000"/>
        <rFont val="Arial"/>
        <family val="2"/>
      </rPr>
      <t>Skjematisk plan og utkast til forriglingstabell (definere togveier) skal utarbeides og sendes til TTG / funksjonell godkjenning for kontroll.</t>
    </r>
    <r>
      <rPr>
        <sz val="10.5"/>
        <color indexed="8"/>
        <rFont val="Arial"/>
        <family val="2"/>
      </rPr>
      <t xml:space="preserve">
Utgår, ref. synergisak 761509.
</t>
    </r>
  </si>
  <si>
    <t xml:space="preserve">Skjematisk plan og utkast til forriglingstabell (definere togveier) skal utarbeides og sendes til TTG / funksjonell godkjenning for kontroll.
Utgår, ref. synergisak 761509. Oppgaven utføres i D203.
</t>
  </si>
  <si>
    <r>
      <rPr>
        <strike/>
        <sz val="10.5"/>
        <color rgb="FF000000"/>
        <rFont val="Arial"/>
        <family val="2"/>
      </rPr>
      <t>Dersom aktivitet «Etabler systemdefinisjon» har identifisert emner som er vanskelig å beslutte, skal disse emnene behandles særskilt.</t>
    </r>
    <r>
      <rPr>
        <sz val="10.5"/>
        <color indexed="8"/>
        <rFont val="Arial"/>
        <family val="2"/>
      </rPr>
      <t xml:space="preserve">
Utgår, ref. synergisak 761509.
</t>
    </r>
  </si>
  <si>
    <t xml:space="preserve">Dersom aktivitet «Etabler systemdefinisjon» har identifisert emner som er vanskelig å beslutte, skal disse emnene behandles særskilt.
</t>
  </si>
  <si>
    <t xml:space="preserve">Forberedende RAMS-analyse skal baseres på eksisterende data og vurdere signalsystemet helhetlig, herunder FDV.
</t>
  </si>
  <si>
    <r>
      <rPr>
        <strike/>
        <sz val="10.5"/>
        <color rgb="FF000000"/>
        <rFont val="Arial"/>
        <family val="2"/>
      </rPr>
      <t>Forberedende RAMS-analyse skal baseres på eksisterende data og vurdere signalsystemet helhetlig, herunder FDV.</t>
    </r>
    <r>
      <rPr>
        <sz val="10.5"/>
        <color indexed="8"/>
        <rFont val="Arial"/>
        <family val="2"/>
      </rPr>
      <t xml:space="preserve">
Utgår, ref. synergisak 761509.
</t>
    </r>
  </si>
  <si>
    <t xml:space="preserve">For ERTMS - Signalling SA: Kvalitativ S-analyse skal bidra til å utforme systemet.
</t>
  </si>
  <si>
    <t xml:space="preserve">For ERTMS - Signalling SA: Forberedende RAM-analyse skal legge grunnlaget for den detaljerte RAM-analysen.
</t>
  </si>
  <si>
    <t xml:space="preserve">Prosjektets RAMS-plan skal beskrive hvem som gjør hva og når i RAMS-arbeidet og hvordan RAM og sikkerhetsarbeidet er organisert.
</t>
  </si>
  <si>
    <r>
      <rPr>
        <strike/>
        <sz val="10.5"/>
        <color rgb="FF000000"/>
        <rFont val="Arial"/>
        <family val="2"/>
      </rPr>
      <t>RAMS-planen skal beskrive hvem som gjør hva og når i RAMS-arbeidet og hvordan RAM og sikkerhetsarbeidet er organisert.</t>
    </r>
    <r>
      <rPr>
        <sz val="10.5"/>
        <color indexed="8"/>
        <rFont val="Arial"/>
        <family val="2"/>
      </rPr>
      <t xml:space="preserve">
Utgår, ref. synergisak 761509.
</t>
    </r>
  </si>
  <si>
    <t xml:space="preserve">Dersom eventuelle utredninger og foreløpig RAMS-analyse utført i foregående aktiviteter har identifisert endringer som berører systemdefinisjonen, skal dette oppdateres for å gi riktig underlag til kommende RAMS-analyser.
</t>
  </si>
  <si>
    <r>
      <rPr>
        <strike/>
        <sz val="10.5"/>
        <color rgb="FF000000"/>
        <rFont val="Arial"/>
        <family val="2"/>
      </rPr>
      <t>RAM-analyse for signalsystemer skal gjennomføres.</t>
    </r>
    <r>
      <rPr>
        <sz val="10.5"/>
        <color indexed="8"/>
        <rFont val="Arial"/>
        <family val="2"/>
      </rPr>
      <t xml:space="preserve">
Utgår, ref. synergisak 761509.
</t>
    </r>
  </si>
  <si>
    <t xml:space="preserve">RAM-analyse for signalsystemer skal gjennomføres.
</t>
  </si>
  <si>
    <r>
      <rPr>
        <strike/>
        <sz val="10.5"/>
        <color rgb="FF000000"/>
        <rFont val="Arial"/>
        <family val="2"/>
      </rPr>
      <t>Sikkerhetsanalyser for å identifisere krav og etablere modeller skal gjennomføres.</t>
    </r>
    <r>
      <rPr>
        <sz val="10.5"/>
        <color indexed="8"/>
        <rFont val="Arial"/>
        <family val="2"/>
      </rPr>
      <t xml:space="preserve">
Utgår, ref. synergisak 761509.
</t>
    </r>
  </si>
  <si>
    <t xml:space="preserve">Sikkerhetsanalyser for å identifisere krav og etablere modeller skal gjennomføres.
</t>
  </si>
  <si>
    <r>
      <rPr>
        <strike/>
        <sz val="10.5"/>
        <color rgb="FF000000"/>
        <rFont val="Arial"/>
        <family val="2"/>
      </rPr>
      <t>Prosjektets RAMS-plan skal gjennomgås og oppdateres med eventuelle endringer / nye tillegg etter RAMS-analysene.</t>
    </r>
    <r>
      <rPr>
        <sz val="10.5"/>
        <color indexed="8"/>
        <rFont val="Arial"/>
        <family val="2"/>
      </rPr>
      <t xml:space="preserve">
Utgår, ref. synergisak 761509. Ivaretas i AB D301.
</t>
    </r>
  </si>
  <si>
    <r>
      <rPr>
        <strike/>
        <sz val="10.5"/>
        <color rgb="FF000000"/>
        <rFont val="Arial"/>
        <family val="2"/>
      </rPr>
      <t>RAMS-planen skal gjennomgås og oppdateres med eventuelle endringer / nye tillegg etter RAMS-analysene.</t>
    </r>
    <r>
      <rPr>
        <sz val="10.5"/>
        <color indexed="8"/>
        <rFont val="Arial"/>
        <family val="2"/>
      </rPr>
      <t xml:space="preserve">
Utgår, ref. synergisak 761509.
</t>
    </r>
  </si>
  <si>
    <t xml:space="preserve">Systemdefinisjon og tegninger som blir berørt på grunn av arbeidet med kravsporingsmatrise, RAMS-analysene og RAMS-planen, skal oppdateres.
Utgår, ref. synergisak 761509. Ivaretas i AB D301.
</t>
  </si>
  <si>
    <t xml:space="preserve">Systemdefinisjon og tegninger som blir berørt på grunn av arbeidet med kravsporingsmatrise, RAMS-analysene og RAMS-planen, skal oppdateres.
</t>
  </si>
  <si>
    <t xml:space="preserve">For ERTMS - Signalling SA: Kommentarer fra ATTL skal være håndtert.
</t>
  </si>
  <si>
    <t xml:space="preserve">Kravspesifikasjon (tekstlige spesifikke krav og tegninger) skal utarbeides på bakgrunn av signalsystemet slik det er beskrevet i systemdefinisjon.
</t>
  </si>
  <si>
    <r>
      <rPr>
        <strike/>
        <sz val="10.5"/>
        <color rgb="FF000000"/>
        <rFont val="Arial"/>
        <family val="2"/>
      </rPr>
      <t>Kravspesifikasjon (tekstlige spesifikke krav og tegninger) skal utarbeides på bakgrunn av signalsystemet slik det er beskrevet i systemdefinisjon.</t>
    </r>
    <r>
      <rPr>
        <sz val="10.5"/>
        <color indexed="8"/>
        <rFont val="Arial"/>
        <family val="2"/>
      </rPr>
      <t xml:space="preserve">
Utgår, ref. synsergisak 761509.
</t>
    </r>
  </si>
  <si>
    <r>
      <rPr>
        <strike/>
        <sz val="10.5"/>
        <color rgb="FF000000"/>
        <rFont val="Arial"/>
        <family val="2"/>
      </rPr>
      <t>Det skal i aktivitet FD12 etableres en konverteringstabell for registrering av planlagte objekter i BaneData iht. instruks ARB-803058. For objekter som ikke allrede eksisterer i BaneData skal nye BaneData ID'er bestilles.</t>
    </r>
    <r>
      <rPr>
        <sz val="10.5"/>
        <color indexed="8"/>
        <rFont val="Arial"/>
        <family val="2"/>
      </rPr>
      <t xml:space="preserve">
Tatt bort "1" da dette kravet gjelder PFV DP forenklet prosess og er et eget krav der.
</t>
    </r>
  </si>
  <si>
    <r>
      <rPr>
        <strike/>
        <sz val="10.5"/>
        <color rgb="FF000000"/>
        <rFont val="Arial"/>
        <family val="2"/>
      </rPr>
      <t>Kravspesifikasjonen skal være konsistent, tydelig, sammenhengende og entydig.</t>
    </r>
    <r>
      <rPr>
        <sz val="10.5"/>
        <color indexed="8"/>
        <rFont val="Arial"/>
        <family val="2"/>
      </rPr>
      <t xml:space="preserve">
Utgår, ref. synergisak 761509.
</t>
    </r>
  </si>
  <si>
    <t xml:space="preserve">Signalløsningen skal gjennom en funksjonell godkjenning hos TTG.
</t>
  </si>
  <si>
    <r>
      <rPr>
        <strike/>
        <sz val="10.5"/>
        <color rgb="FF000000"/>
        <rFont val="Arial"/>
        <family val="2"/>
      </rPr>
      <t>Signalløsningen skal gjennom en funksjonell godkjenning hos TTG.</t>
    </r>
    <r>
      <rPr>
        <sz val="10.5"/>
        <color indexed="8"/>
        <rFont val="Arial"/>
        <family val="2"/>
      </rPr>
      <t xml:space="preserve">
Utgår, ref. synergisak 761509.
</t>
    </r>
  </si>
  <si>
    <r>
      <rPr>
        <strike/>
        <sz val="10.5"/>
        <color rgb="FF000000"/>
        <rFont val="Arial"/>
        <family val="2"/>
      </rPr>
      <t>Prosjektets RAMS-plan skal gjennomgås og oppdateres med eventuelle endringer / nye tillegg etter kravspesifikasjonen.</t>
    </r>
    <r>
      <rPr>
        <sz val="10.5"/>
        <color indexed="8"/>
        <rFont val="Arial"/>
        <family val="2"/>
      </rPr>
      <t xml:space="preserve">
Utgår, ref. synergisak 761509. Ivaretas av D403 AB.
</t>
    </r>
  </si>
  <si>
    <r>
      <rPr>
        <strike/>
        <sz val="10.5"/>
        <color rgb="FF000000"/>
        <rFont val="Arial"/>
        <family val="2"/>
      </rPr>
      <t>RAMS-planen skal gjennomgås og oppdateres med eventuelle endringer / nye tillegg etter kravspesifikasjonen.</t>
    </r>
    <r>
      <rPr>
        <sz val="10.5"/>
        <color indexed="8"/>
        <rFont val="Arial"/>
        <family val="2"/>
      </rPr>
      <t xml:space="preserve">
Utgår, ref. synergisak 761509.
</t>
    </r>
  </si>
  <si>
    <t xml:space="preserve">Bestillingen skal inneholde all relevant og nødvendig dokumentasjon, og være komplett før den sendes til signalleverandør.
</t>
  </si>
  <si>
    <r>
      <rPr>
        <strike/>
        <sz val="10.5"/>
        <color rgb="FF000000"/>
        <rFont val="Arial"/>
        <family val="2"/>
      </rPr>
      <t>Valg av leverandør skal baseres på tekniske og merkantile kriterier og disse skal evalueres atskilt. Det skal gjennomføres aktiviteter med leverandører i henhold til valgt kontraktsform, som f. eks. forhandlinger.</t>
    </r>
    <r>
      <rPr>
        <sz val="10.5"/>
        <color indexed="8"/>
        <rFont val="Arial"/>
        <family val="2"/>
      </rPr>
      <t xml:space="preserve">
Utgår, ref. synergisak 761509. Sjekkes ved verifisering av AB'ene i den generelle delen av RFV.
</t>
    </r>
  </si>
  <si>
    <t xml:space="preserve">Valg av leverandør skal baseres på tekniske og merkantile kriterier og disse skal evalueres atskilt. Det skal gjennomføres aktiviteter med leverandører i henhold til valgt kontraktsform, som f. eks. forhandlinger.
</t>
  </si>
  <si>
    <r>
      <rPr>
        <strike/>
        <sz val="10.5"/>
        <color rgb="FF000000"/>
        <rFont val="Arial"/>
        <family val="2"/>
      </rPr>
      <t>Valg av leverandør skal baseres på tekniske og merkantile kriterier og disse skal evalueres atskilt. Det skal gjennomføres aktiviteter med leverandører i henhold til valgt kontraktsform, som f. eks. forhandlinger.</t>
    </r>
    <r>
      <rPr>
        <sz val="10.5"/>
        <color indexed="8"/>
        <rFont val="Arial"/>
        <family val="2"/>
      </rPr>
      <t xml:space="preserve">
Utgår, tatt inn i forrige spørsmål.
</t>
    </r>
  </si>
  <si>
    <r>
      <t>RAM-program og Sikkerhetsplan for signal, eventuelt Signal sin del av prosjektets RAM og S-plan skal gjennomgås, og om nødvendig oppdateres.</t>
    </r>
    <r>
      <rPr>
        <sz val="10.5"/>
        <color rgb="FF000000"/>
        <rFont val="Arial"/>
        <family val="2"/>
      </rPr>
      <t xml:space="preserve"> Se 7.1</t>
    </r>
    <r>
      <rPr>
        <strike/>
        <sz val="10.5"/>
        <color indexed="8"/>
        <rFont val="Arial"/>
        <family val="2"/>
      </rPr>
      <t xml:space="preserve">
</t>
    </r>
  </si>
  <si>
    <r>
      <rPr>
        <strike/>
        <sz val="10.5"/>
        <color rgb="FF000000"/>
        <rFont val="Arial"/>
        <family val="2"/>
      </rPr>
      <t>RAM-program og Sikkerhetsplan for signal, eventuelt Signal sin del av prosjektets RAM og S-plan skal gjennomgås, og om nødvendig oppdateres.</t>
    </r>
    <r>
      <rPr>
        <sz val="10.5"/>
        <color indexed="8"/>
        <rFont val="Arial"/>
        <family val="2"/>
      </rPr>
      <t xml:space="preserve">
Utgår, ref. synergisak 761509. Sjekkes ved verifisering av AB'ene i den generelle delen av RFV.
</t>
    </r>
  </si>
  <si>
    <r>
      <rPr>
        <strike/>
        <sz val="10.5"/>
        <color rgb="FF000000"/>
        <rFont val="Arial"/>
        <family val="2"/>
      </rPr>
      <t>RAM-program og Sikkerhetsplan for signal, eventuelt Signal sin del av prosjektets RAM og S-plan skal gjennomgås.</t>
    </r>
    <r>
      <rPr>
        <sz val="10.5"/>
        <color indexed="8"/>
        <rFont val="Arial"/>
        <family val="2"/>
      </rPr>
      <t xml:space="preserve">
Utgår, ref. synergisak 761509. Sjekkes ved verifisering av AB'ene i den generelle delen av RFV.</t>
    </r>
    <r>
      <rPr>
        <sz val="10.5"/>
        <color indexed="8"/>
        <rFont val="Arial"/>
        <family val="2"/>
      </rPr>
      <t xml:space="preserve">
</t>
    </r>
  </si>
  <si>
    <t xml:space="preserve">Det skal utarbeides et sikkerhetsbevis for spesifikk applikasjon signal. (evt. signals del av prosjektets overordnede sikkerhetsbevis for spesifikk applikasjon). Sikkerhetsbeviset skal gjelde for bruk av systemet / delsystemet i den kontekst (omgivelser) slik det er planlagt i det spesifikke prosjektet.
</t>
  </si>
  <si>
    <r>
      <rPr>
        <strike/>
        <sz val="10.5"/>
        <color rgb="FF000000"/>
        <rFont val="Arial"/>
        <family val="2"/>
      </rPr>
      <t>Sikkerhetsdokumentasjon for signal skal være oppdatert.</t>
    </r>
    <r>
      <rPr>
        <sz val="10.5"/>
        <color indexed="8"/>
        <rFont val="Arial"/>
        <family val="2"/>
      </rPr>
      <t xml:space="preserve">
Utgår, ref. synergisak 761509. Sjekkes ved verifisering av AB'ene i den generelle delen av RFV.
</t>
    </r>
  </si>
  <si>
    <r>
      <rPr>
        <strike/>
        <sz val="10.5"/>
        <color rgb="FF000000"/>
        <rFont val="Arial"/>
        <family val="2"/>
      </rPr>
      <t>Sikkerhetsdokumentasjon for signal skal være oppdatert.</t>
    </r>
    <r>
      <rPr>
        <sz val="10.5"/>
        <color indexed="8"/>
        <rFont val="Arial"/>
        <family val="2"/>
      </rPr>
      <t xml:space="preserve">
Utgår, ref. synergisak 761509.
</t>
    </r>
  </si>
  <si>
    <r>
      <rPr>
        <sz val="10.5"/>
        <color rgb="FF000000"/>
        <rFont val="Arial"/>
        <family val="2"/>
      </rPr>
      <t xml:space="preserve">Sikkerhetsdokumentasjon for signal skal være oppdatert.
</t>
    </r>
    <r>
      <rPr>
        <sz val="10.5"/>
        <color indexed="8"/>
        <rFont val="Arial"/>
        <family val="2"/>
      </rPr>
      <t xml:space="preserve">
</t>
    </r>
  </si>
  <si>
    <r>
      <rPr>
        <strike/>
        <sz val="10.5"/>
        <color rgb="FF000000"/>
        <rFont val="Arial"/>
        <family val="2"/>
      </rPr>
      <t>Gjennomføring av optimalisert vedlikehold skal planlegges.</t>
    </r>
    <r>
      <rPr>
        <sz val="10.5"/>
        <color indexed="8"/>
        <rFont val="Arial"/>
        <family val="2"/>
      </rPr>
      <t xml:space="preserve">
Utgår, ref. synergisak 761509. Sjekkes ved verifisering av AB'ene i den generelle delen av RFV.
</t>
    </r>
  </si>
  <si>
    <t xml:space="preserve">Fareloggen (”hazard log”) skal være oppdatert etter prosjektfasevalidering BP signal og eventuelle endringer skal være tatt inn.
</t>
  </si>
  <si>
    <r>
      <rPr>
        <strike/>
        <sz val="10.5"/>
        <color rgb="FF000000"/>
        <rFont val="Arial"/>
        <family val="2"/>
      </rPr>
      <t>Fareloggen (”hazard log”) skal være oppdatert etter prosjektfasevalidering BP signal og eventuelle endringer skal være tatt inn.</t>
    </r>
    <r>
      <rPr>
        <sz val="10.5"/>
        <color indexed="8"/>
        <rFont val="Arial"/>
        <family val="2"/>
      </rPr>
      <t xml:space="preserve">
Utgår, ref. synergisak 761509. Tatt i som oppfølgingsspørsmål i punktet over.
</t>
    </r>
  </si>
  <si>
    <t xml:space="preserve">Alle farene skal være ivaretatt.
</t>
  </si>
  <si>
    <r>
      <rPr>
        <strike/>
        <sz val="10.5"/>
        <color rgb="FF000000"/>
        <rFont val="Arial"/>
        <family val="2"/>
      </rPr>
      <t>Sikkerhetsplanen skal være oppdatert (om nødvendig).</t>
    </r>
    <r>
      <rPr>
        <sz val="10.5"/>
        <color indexed="8"/>
        <rFont val="Arial"/>
        <family val="2"/>
      </rPr>
      <t xml:space="preserve">
Utgår, ref. synergisak 761509. Sjekkes ved verifisering av AB'ene i den generelle delen av RFV.
</t>
    </r>
  </si>
  <si>
    <t xml:space="preserve">Øvrig sikkerhetsdokumentasjon for signal skal være oppdatert, inkl. at nødvendige godkjenninger skal være på plass for Sluttkontroll (Mottakskontroll i ERTMS).
</t>
  </si>
  <si>
    <r>
      <rPr>
        <strike/>
        <sz val="10.5"/>
        <color rgb="FF000000"/>
        <rFont val="Arial"/>
        <family val="2"/>
      </rPr>
      <t>Intern sikkerhetsdokumentasjon, eventuelt signals del av prosjektets sikkerhetsdokumentasjon skal være oppdatert.</t>
    </r>
    <r>
      <rPr>
        <sz val="10.5"/>
        <color indexed="8"/>
        <rFont val="Arial"/>
        <family val="2"/>
      </rPr>
      <t xml:space="preserve">
Utgår, ref. synergisak 761509. Sjekkes ved verifisering av AB'ene i den generelle delen av RFV.
</t>
    </r>
  </si>
  <si>
    <t xml:space="preserve">Intern sikkerhetsdokumentasjon, eventuelt signals del av prosjektets sikkerhetsdokumentasjon skal være oppdatert.
</t>
  </si>
  <si>
    <r>
      <rPr>
        <strike/>
        <sz val="10.5"/>
        <color rgb="FF000000"/>
        <rFont val="Arial"/>
        <family val="2"/>
      </rPr>
      <t>Intern sikkerhetsdokumentasjon, eventuelt signals del av prosjektets sikkerhetsdokumentasjon skal være oppdatert.</t>
    </r>
    <r>
      <rPr>
        <sz val="10.5"/>
        <color indexed="8"/>
        <rFont val="Arial"/>
        <family val="2"/>
      </rPr>
      <t xml:space="preserve">
Utgår, ref. synergisak 761509.
</t>
    </r>
  </si>
  <si>
    <t xml:space="preserve">Hvem er det som har lastet ned kopi av gjeldende Master for relevant prosess i Omega365, normalt en PrL i Bane NOR?
</t>
  </si>
  <si>
    <t xml:space="preserve">Er dette den samme personen som i henhold til organisasjonskart og annet innehar rollens om prosjekteringsleder signal, enten i Bane NOR eller hos ekstern rådgiver?
</t>
  </si>
  <si>
    <t xml:space="preserve">Er planen(e) til signal synkronisert med andre prosjektplaner (herunder hovedprosjektets planer hvis relevant)?
</t>
  </si>
  <si>
    <t xml:space="preserve">Er planen(e) til signal kommunisert til prosjektleder for hovedprosjektet eller PLs stedfortreder?
</t>
  </si>
  <si>
    <t xml:space="preserve">Dokumenter produsert i fasen skal samsvare med tilhørende arbeidsbeskrivelser.
</t>
  </si>
  <si>
    <t xml:space="preserve">Har Validerer avdekket feil bruk av referanser i aktivitetenes leveransedokumentasjon?
(feil revisjonsnummer sirkelreferanser, hyperlinker, referanser som ikke er ikke i bruk, feil dokumentreferanse ved D-revisjoner o.l.).
</t>
  </si>
  <si>
    <t xml:space="preserve">Dersom det iht. kapittel 5.2 i ARB-804472, Instruks for ATTL - Signal SA, er gitt aksept med forutsetninger, hvordan har prosjektet behandlet og dokumentert dette?
</t>
  </si>
  <si>
    <t xml:space="preserve">Er prosjektert signaløsning iht. gjeldende TRV-krav, er den praktisk gjennomførbar og har tilstrekkelig detaljeringsnivå for å gå videre til neste prosjektfase? 
</t>
  </si>
  <si>
    <r>
      <rPr>
        <strike/>
        <sz val="10.5"/>
        <color rgb="FF000000"/>
        <rFont val="Arial"/>
        <family val="2"/>
      </rPr>
      <t xml:space="preserve">Er revisjonene for inputdokumenter til aktiviteter den samme som gjeldende revisjon i ProArc, eventuelt Saksrom, på tidspunktet for gjennomføringen av aktiviteten?
</t>
    </r>
    <r>
      <rPr>
        <sz val="10.5"/>
        <color indexed="8"/>
        <rFont val="Arial"/>
        <family val="2"/>
      </rPr>
      <t xml:space="preserve">
</t>
    </r>
  </si>
  <si>
    <r>
      <rPr>
        <strike/>
        <sz val="10.5"/>
        <color rgb="FF000000"/>
        <rFont val="Arial"/>
        <family val="2"/>
      </rPr>
      <t xml:space="preserve">Dersom prosjektet selv velger det eller Statens jernbanetilsyn (SJT) krever det i svaret på meldingen, skal det engasjeres en uavhengig assessor (eng Independent Safety Assessor - ISA).
</t>
    </r>
    <r>
      <rPr>
        <sz val="10.5"/>
        <color indexed="8"/>
        <rFont val="Arial"/>
        <family val="2"/>
      </rPr>
      <t xml:space="preserve">Utgår, ref. synergisak 761509.
</t>
    </r>
  </si>
  <si>
    <t>Er dokumenter i fasen blitt oppdatert etter gjennomført RAMS-faseverifisering (eller aktivitetsverifisering)? Hvis ja, ble det vurdert behov for ny verifisering?</t>
  </si>
  <si>
    <t>Alle systemer og løsninger som er planlagt brukt i den norske jernbaneinfrastrukturen skal være godkjent for bruk i Norge. 
Nye komponenter, nye prinsippløsninger og grensesnitt krever godkjenning fra Drift og teknologi, Signalteknologi.</t>
  </si>
  <si>
    <t>Innebærer løsningen nye grensesnitt, nye komponenter eller prinsipper for signal?
Hvis ja, er dette formidlet til og vurdert av Signalteknologi?</t>
  </si>
  <si>
    <t>Har prosjektet foretatt en tilfredsstillende vurdering av behovet for generisk aksept/premissavklaring og i så fall er dette dokumentert (Saksrom, møtereferat o.l.)?</t>
  </si>
  <si>
    <r>
      <t xml:space="preserve">Har </t>
    </r>
    <r>
      <rPr>
        <u/>
        <sz val="10.5"/>
        <color rgb="FF000000"/>
        <rFont val="Arial"/>
        <family val="2"/>
      </rPr>
      <t>leverandør</t>
    </r>
    <r>
      <rPr>
        <sz val="10.5"/>
        <color indexed="8"/>
        <rFont val="Arial"/>
        <family val="2"/>
      </rPr>
      <t xml:space="preserve"> i sin beregning av livssykluskostnader inkludert: Investeringskostnad (engangskostnad for f eks utstyr, bygg, anlegg, utvidelser)?
UTGÅR når Bane NOR gjør avrop på rammeavtale med signalleverandør.
</t>
    </r>
  </si>
  <si>
    <r>
      <t xml:space="preserve">Har </t>
    </r>
    <r>
      <rPr>
        <u/>
        <sz val="10.5"/>
        <color rgb="FF000000"/>
        <rFont val="Arial"/>
        <family val="2"/>
      </rPr>
      <t>leverandør</t>
    </r>
    <r>
      <rPr>
        <sz val="10.5"/>
        <color indexed="8"/>
        <rFont val="Arial"/>
        <family val="2"/>
      </rPr>
      <t xml:space="preserve"> i sin beregning av livssykluskostnader inkludert: Implementeringskostnader (engangskostnad for f. eks. opplæring, etablere delelager etc.)?
UTGÅR når Bane NOR gjør avrop på rammeavtale med signalleverandør.
</t>
    </r>
  </si>
  <si>
    <r>
      <t xml:space="preserve">Har </t>
    </r>
    <r>
      <rPr>
        <u/>
        <sz val="10.5"/>
        <color rgb="FF000000"/>
        <rFont val="Arial"/>
        <family val="2"/>
      </rPr>
      <t>leverandør</t>
    </r>
    <r>
      <rPr>
        <sz val="10.5"/>
        <color indexed="8"/>
        <rFont val="Arial"/>
        <family val="2"/>
      </rPr>
      <t xml:space="preserve"> i sin beregning av livssykluskostnader inkludert: Driftskostnader (årlige kostnader f. eks. for levetid, reservedeler, reparasjoner, service, energibruk, driftsavbrudd, rengjøring etc) herunder eventuelle kostnader for andre systemer?
UTGÅR når Bane NOR gjør avrop på rammeavtale med signalleverandør.
</t>
    </r>
  </si>
  <si>
    <r>
      <t xml:space="preserve">Har </t>
    </r>
    <r>
      <rPr>
        <u/>
        <sz val="10.5"/>
        <color rgb="FF000000"/>
        <rFont val="Arial"/>
        <family val="2"/>
      </rPr>
      <t>leverandør</t>
    </r>
    <r>
      <rPr>
        <sz val="10.5"/>
        <color indexed="8"/>
        <rFont val="Arial"/>
        <family val="2"/>
      </rPr>
      <t xml:space="preserve"> i sin beregning av livssykluskostnader inkludert: Kostnader knyttet til avhending av anlegget?
UTGÅR når Bane NOR gjør avrop på rammeavtale med signalleverandør.
</t>
    </r>
  </si>
  <si>
    <t>Foreligger det en ISA-rapport for spesifikk applikasjon sikkerhetsbevis prosjektering/design, SASC-D (Byggeplanfase)?</t>
  </si>
  <si>
    <r>
      <rPr>
        <sz val="10.5"/>
        <color rgb="FF000000"/>
        <rFont val="Arial"/>
        <family val="2"/>
      </rPr>
      <t xml:space="preserve">Relevant dersom prosjektet er omfattet av TSI’er, se PFV DP.
</t>
    </r>
    <r>
      <rPr>
        <sz val="10.5"/>
        <color indexed="8"/>
        <rFont val="Arial"/>
        <family val="2"/>
      </rPr>
      <t xml:space="preserve">
</t>
    </r>
  </si>
  <si>
    <t xml:space="preserve">Er det levert en sikkerhetsvurderingsrapport fra Assesserende enhet (ASBO)?
</t>
  </si>
  <si>
    <t>Har prosjektet mottatt tilbakemeldinger fra Assesserende enhet (ASBO) som prosjektet må hensynta (oppgi saksromnr.)?</t>
  </si>
  <si>
    <r>
      <rPr>
        <strike/>
        <sz val="10.5"/>
        <color rgb="FF000000"/>
        <rFont val="Arial"/>
        <family val="2"/>
      </rPr>
      <t xml:space="preserve">Evaluering av alle verifiseringer og valideringer som er gjennomført for systemet samt det anvendelsesspesifikke sikkerhetsbeviset. 
Verifiser hvorvidt godkjenningsaktiviteten ble gjennomført iht. plan for godkjenning.
Vurder hvorvidt sikkerhetsbeviset er tilstrekkelig og fullstendig.
</t>
    </r>
    <r>
      <rPr>
        <sz val="10.5"/>
        <color indexed="8"/>
        <rFont val="Arial"/>
        <family val="2"/>
      </rPr>
      <t xml:space="preserve">Utgår, anses dekket av foregående spørsmål.
</t>
    </r>
  </si>
  <si>
    <r>
      <rPr>
        <strike/>
        <sz val="10.5"/>
        <color rgb="FF000000"/>
        <rFont val="Arial"/>
        <family val="2"/>
      </rPr>
      <t>Åpne farer skal være håndtert.</t>
    </r>
    <r>
      <rPr>
        <sz val="10.5"/>
        <color indexed="8"/>
        <rFont val="Arial"/>
        <family val="2"/>
      </rPr>
      <t xml:space="preserve">
Utgår, ref. synergisak 761509. Ivaretas i et senere krav/spørsmål.
</t>
    </r>
  </si>
  <si>
    <r>
      <rPr>
        <strike/>
        <sz val="10.5"/>
        <color rgb="FF000000"/>
        <rFont val="Arial"/>
        <family val="2"/>
      </rPr>
      <t>RAMS støttedokumentasjon som prosjektspesifikke instrukser, sjekklister o.l. for (del)system og komponenter skal utarbeides (hvis relevant).</t>
    </r>
    <r>
      <rPr>
        <sz val="10.5"/>
        <color indexed="8"/>
        <rFont val="Arial"/>
        <family val="2"/>
      </rPr>
      <t xml:space="preserve">
Utgår, ref. synergisak 761509. Var mest relevant når prosessen var ny.
</t>
    </r>
  </si>
  <si>
    <t xml:space="preserve">Oppdateringer av infrastrukturdata "som-bygget" skal utføres iht. STY-605373 Formidle endringer i infrastrukturen – prosedyre.
</t>
  </si>
  <si>
    <r>
      <rPr>
        <strike/>
        <sz val="10.5"/>
        <color rgb="FF000000"/>
        <rFont val="Arial"/>
        <family val="2"/>
      </rPr>
      <t>Relevant dersom en uavhengig assessor (ISA) er engasjert, se PFV DP og BP</t>
    </r>
    <r>
      <rPr>
        <sz val="10.5"/>
        <color rgb="FF000000"/>
        <rFont val="Arial"/>
        <family val="2"/>
      </rPr>
      <t>.</t>
    </r>
    <r>
      <rPr>
        <strike/>
        <sz val="10.5"/>
        <color rgb="FF000000"/>
        <rFont val="Arial"/>
        <family val="2"/>
      </rPr>
      <t xml:space="preserve">
</t>
    </r>
    <r>
      <rPr>
        <sz val="10.5"/>
        <color indexed="8"/>
        <rFont val="Arial"/>
        <family val="2"/>
      </rPr>
      <t xml:space="preserve">Utgår. Dersom ISA-rapporten ikke er på plass, kan ikke prosjektets overordnede SASC/Sikkerhetsrapport ferdigstilles. Eget spørsmål om dette lenger ned.
</t>
    </r>
  </si>
  <si>
    <t>Avvik fra sluttkontroll skal følges opp og lukkes.</t>
  </si>
  <si>
    <t>Overlevering fra prosjekt til forvaltning.</t>
  </si>
  <si>
    <t xml:space="preserve">Foreligger det assessorrapport ( en ISA-rapport) for spesifikk applikasjon sikkerhetsbevis prosjektering/design, SASC-D (Byggeplanfase)?
</t>
  </si>
  <si>
    <r>
      <rPr>
        <strike/>
        <sz val="10.5"/>
        <color rgb="FF000000"/>
        <rFont val="Arial"/>
        <family val="2"/>
      </rPr>
      <t>Sikkerhetsplanen skal fortsatt være relevan</t>
    </r>
    <r>
      <rPr>
        <sz val="10.5"/>
        <color indexed="8"/>
        <rFont val="Arial"/>
        <family val="2"/>
      </rPr>
      <t xml:space="preserve">t.
Utgår, ref. synergisak 761509. Sjekkes ved verifisering av AB'ene i den generelle delen av RFV.
</t>
    </r>
  </si>
  <si>
    <t>Er det krav i inputdokumentene som av ulike årsaker ikke er oppfylt i leveransedokumentene, og i så fall er dette beskrevet, f.eks. i avvikslogg?</t>
  </si>
  <si>
    <t xml:space="preserve">Er eventuelle endringer i arbeidsbeskrivelsens prosedyre synliggjort, begrunnet og akseptable? </t>
  </si>
  <si>
    <t xml:space="preserve">Er eventuelle endringer i arbeidsbeskrivelsens prosedyre synliggjort, begrunnet og akseptable? 
</t>
  </si>
  <si>
    <r>
      <rPr>
        <strike/>
        <sz val="10.5"/>
        <color rgb="FF000000"/>
        <rFont val="Arial"/>
        <family val="2"/>
      </rPr>
      <t>Et komplett sett med korrekt versjon av arbeidsbeskrivelsens input-dokumenter skal være lagt til grunn. Den som er ansvarlig for oppgaven skal være kjent med disse.</t>
    </r>
    <r>
      <rPr>
        <sz val="10.5"/>
        <color rgb="FF000000"/>
        <rFont val="Arial"/>
        <family val="2"/>
      </rPr>
      <t xml:space="preserve">
Utgår, ref. synergisak 761509. Duplikat.
</t>
    </r>
  </si>
  <si>
    <t xml:space="preserve">Har SJT gitt prosjektet en endelig godkjenning uten tidsavgrensning for anlegget satt i drift?
Hvis nei, har prosjektet en plan for å få endelig godkjenning fra SJT?
</t>
  </si>
  <si>
    <t xml:space="preserve">Åpne punkter i foreløpige rapporter og erklæringer fra 3. part skal følges opp og lukkes.
</t>
  </si>
  <si>
    <t xml:space="preserve">Har SJT gitt prosjektet en endelig godkjenning uten tidsavgrensning for anlegget satt i drift?
Hvis nei, har prosjektet en plan for å få endelig godkjenning fra SJT?
</t>
  </si>
  <si>
    <t xml:space="preserve">Avvik fra sluttkontroll og åpne punkter fra eventuelle 3. parter skal følges opp og lukkes.
</t>
  </si>
  <si>
    <t xml:space="preserve">Er signals tiltak i RAM- og fareloggen til prosjektet lukket og anlegget overlevert til Drift &amp; Vedlikehold?
</t>
  </si>
  <si>
    <t>Er det krav i inputdokumentene som av ulike årsaker ikke er oppfylt i leveranedokumentene, og i så fall er dette beskrevet, f.eks. i avvikslogg?</t>
  </si>
  <si>
    <t>Altom (Bombardier)</t>
  </si>
  <si>
    <t>ProRail</t>
  </si>
  <si>
    <t>NRC Group (RailCap)</t>
  </si>
  <si>
    <t>Veidekke AS</t>
  </si>
  <si>
    <t>Aarsleff 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</si>
</sst>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87"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9"/>
      <name val="Calibri"/>
      <family val="2"/>
    </font>
    <font>
      <b/>
      <sz val="11"/>
      <color indexed="52"/>
      <name val="Calibri"/>
      <family val="2"/>
    </font>
    <font>
      <sz val="11"/>
      <color indexed="20"/>
      <name val="Calibri"/>
      <family val="2"/>
    </font>
    <font>
      <i/>
      <sz val="11"/>
      <color indexed="23"/>
      <name val="Calibri"/>
      <family val="2"/>
    </font>
    <font>
      <sz val="11"/>
      <color indexed="17"/>
      <name val="Calibri"/>
      <family val="2"/>
    </font>
    <font>
      <sz val="11"/>
      <color indexed="62"/>
      <name val="Calibri"/>
      <family val="2"/>
    </font>
    <font>
      <sz val="11"/>
      <color indexed="52"/>
      <name val="Calibri"/>
      <family val="2"/>
    </font>
    <font>
      <b/>
      <sz val="11"/>
      <color indexed="9"/>
      <name val="Calibri"/>
      <family val="2"/>
    </font>
    <font>
      <sz val="11"/>
      <color indexed="60"/>
      <name val="Calibri"/>
      <family val="2"/>
    </font>
    <font>
      <b/>
      <sz val="15"/>
      <color indexed="56"/>
      <name val="Calibri"/>
      <family val="2"/>
    </font>
    <font>
      <b/>
      <sz val="13"/>
      <color indexed="56"/>
      <name val="Calibri"/>
      <family val="2"/>
    </font>
    <font>
      <b/>
      <sz val="11"/>
      <color indexed="56"/>
      <name val="Calibri"/>
      <family val="2"/>
    </font>
    <font>
      <b/>
      <sz val="18"/>
      <color indexed="56"/>
      <name val="Cambria"/>
      <family val="2"/>
    </font>
    <font>
      <b/>
      <sz val="11"/>
      <color indexed="8"/>
      <name val="Calibri"/>
      <family val="2"/>
    </font>
    <font>
      <b/>
      <sz val="11"/>
      <color indexed="63"/>
      <name val="Calibri"/>
      <family val="2"/>
    </font>
    <font>
      <sz val="11"/>
      <color indexed="10"/>
      <name val="Calibri"/>
      <family val="2"/>
    </font>
    <font>
      <sz val="11"/>
      <color indexed="8"/>
      <name val="Calibri"/>
      <family val="2"/>
    </font>
    <font>
      <sz val="11"/>
      <name val="Calibri"/>
      <family val="2"/>
    </font>
    <font>
      <sz val="11"/>
      <color theme="1"/>
      <name val="Calibri"/>
      <family val="2"/>
      <scheme val="minor"/>
    </font>
    <font>
      <b/>
      <sz val="11"/>
      <color theme="1"/>
      <name val="Calibri"/>
      <family val="2"/>
      <scheme val="minor"/>
    </font>
    <font>
      <b/>
      <sz val="20"/>
      <color indexed="8"/>
      <name val="Times New Roman"/>
      <family val="1"/>
    </font>
    <font>
      <sz val="9"/>
      <color indexed="8"/>
      <name val="Arial"/>
      <family val="2"/>
    </font>
    <font>
      <sz val="8"/>
      <color indexed="8"/>
      <name val="Times New Roman"/>
      <family val="1"/>
    </font>
    <font>
      <b/>
      <sz val="14"/>
      <color indexed="8"/>
      <name val="Times New Roman"/>
      <family val="1"/>
    </font>
    <font>
      <b/>
      <sz val="14"/>
      <color indexed="8"/>
      <name val="Arial"/>
      <family val="2"/>
    </font>
    <font>
      <sz val="12"/>
      <color indexed="8"/>
      <name val="Times New Roman"/>
      <family val="1"/>
    </font>
    <font>
      <sz val="11"/>
      <name val="Calibri"/>
      <family val="2"/>
      <scheme val="minor"/>
    </font>
    <font>
      <b/>
      <sz val="11"/>
      <name val="Calibri"/>
      <family val="2"/>
    </font>
    <font>
      <sz val="11"/>
      <color indexed="8"/>
      <name val="Calibri"/>
      <family val="2"/>
      <scheme val="minor"/>
    </font>
    <font>
      <sz val="12"/>
      <color indexed="8"/>
      <name val="Calibri"/>
      <family val="2"/>
    </font>
    <font>
      <sz val="11"/>
      <color theme="0" tint="-0.249977111117893"/>
      <name val="Calibri"/>
      <family val="2"/>
    </font>
    <font>
      <b/>
      <sz val="11"/>
      <color theme="0" tint="-0.249977111117893"/>
      <name val="Calibri"/>
      <family val="2"/>
    </font>
    <font>
      <sz val="8"/>
      <color indexed="8"/>
      <name val="Calibri"/>
      <family val="2"/>
      <scheme val="minor"/>
    </font>
    <font>
      <u/>
      <sz val="11"/>
      <color indexed="8"/>
      <name val="Calibri"/>
      <family val="2"/>
    </font>
    <font>
      <b/>
      <u/>
      <sz val="11"/>
      <color indexed="8"/>
      <name val="Calibri"/>
      <family val="2"/>
    </font>
    <font>
      <sz val="10.5"/>
      <color indexed="8"/>
      <name val="Arial"/>
      <family val="2"/>
    </font>
    <font>
      <b/>
      <sz val="10.5"/>
      <color indexed="8"/>
      <name val="Arial"/>
      <family val="2"/>
    </font>
    <font>
      <b/>
      <sz val="11"/>
      <color indexed="8"/>
      <name val="Calibri"/>
      <family val="2"/>
    </font>
    <font>
      <b/>
      <sz val="10"/>
      <color indexed="8"/>
      <name val="Arial"/>
      <family val="2"/>
    </font>
    <font>
      <sz val="11"/>
      <color indexed="8"/>
      <name val="Calibri"/>
      <family val="2"/>
    </font>
    <font>
      <sz val="10.5"/>
      <color indexed="8"/>
      <name val="Arial"/>
      <family val="2"/>
    </font>
    <font>
      <sz val="10"/>
      <color indexed="8"/>
      <name val="Arial"/>
      <family val="2"/>
    </font>
    <font>
      <sz val="10.5"/>
      <color rgb="FF000000"/>
      <name val="Arial"/>
      <family val="2"/>
    </font>
    <font>
      <sz val="10.5"/>
      <name val="Arial"/>
      <family val="2"/>
    </font>
    <font>
      <sz val="11"/>
      <color theme="0" tint="-0.34998626667073579"/>
      <name val="Calibri"/>
      <family val="2"/>
    </font>
    <font>
      <sz val="11"/>
      <color theme="0" tint="-0.249977111117893"/>
      <name val="Calibri"/>
      <family val="2"/>
    </font>
    <font>
      <sz val="11"/>
      <color indexed="8"/>
      <name val="Calibri"/>
      <family val="2"/>
    </font>
    <font>
      <b/>
      <sz val="11"/>
      <color indexed="8"/>
      <name val="Calibri"/>
      <family val="2"/>
    </font>
    <font>
      <sz val="11"/>
      <color rgb="FFFF0000"/>
      <name val="Calibri"/>
      <family val="2"/>
    </font>
    <font>
      <b/>
      <sz val="11"/>
      <color theme="0" tint="-0.499984740745262"/>
      <name val="Calibri"/>
      <family val="2"/>
      <scheme val="minor"/>
    </font>
    <font>
      <b/>
      <sz val="9.5"/>
      <name val="Arial"/>
      <family val="2"/>
    </font>
    <font>
      <b/>
      <sz val="9.5"/>
      <color indexed="8"/>
      <name val="Arial"/>
      <family val="2"/>
    </font>
    <font>
      <sz val="10.5"/>
      <color indexed="8"/>
      <name val="Arial"/>
      <family val="2"/>
    </font>
    <font>
      <b/>
      <sz val="10.5"/>
      <color rgb="FF000000"/>
      <name val="Arial"/>
      <family val="2"/>
    </font>
    <font>
      <b/>
      <sz val="11"/>
      <color indexed="8"/>
      <name val="Arial"/>
      <family val="2"/>
    </font>
    <font>
      <b/>
      <sz val="11"/>
      <color theme="1"/>
      <name val="Arial"/>
      <family val="2"/>
    </font>
    <font>
      <sz val="11"/>
      <color rgb="FFFF0000"/>
      <name val="Arial"/>
      <family val="2"/>
    </font>
    <font>
      <sz val="11"/>
      <color indexed="8"/>
      <name val="Arial"/>
      <family val="2"/>
    </font>
    <font>
      <sz val="10"/>
      <name val="Arial"/>
      <family val="2"/>
    </font>
    <font>
      <b/>
      <sz val="11"/>
      <color rgb="FFFF0000"/>
      <name val="Calibri"/>
      <family val="2"/>
    </font>
    <font>
      <u/>
      <sz val="10.5"/>
      <color rgb="FF000000"/>
      <name val="Arial"/>
      <family val="2"/>
    </font>
    <font>
      <strike/>
      <sz val="10.5"/>
      <color rgb="FF000000"/>
      <name val="Arial"/>
      <family val="2"/>
    </font>
    <font>
      <strike/>
      <sz val="10.5"/>
      <color indexed="8"/>
      <name val="Arial"/>
      <family val="2"/>
    </font>
    <font>
      <strike/>
      <sz val="10.5"/>
      <color rgb="FF000000"/>
      <name val="Cambria"/>
      <family val="1"/>
    </font>
    <font>
      <strike/>
      <sz val="11"/>
      <color rgb="FF000000"/>
      <name val="Cambria"/>
      <family val="1"/>
    </font>
    <font>
      <sz val="10.5"/>
      <color indexed="8"/>
      <name val="Arial"/>
      <family val="1"/>
    </font>
    <font>
      <strike/>
      <u/>
      <sz val="10.5"/>
      <color rgb="FF000000"/>
      <name val="Arial"/>
      <family val="2"/>
    </font>
    <font>
      <sz val="10.5"/>
      <color theme="1"/>
      <name val="Arial"/>
      <family val="2"/>
    </font>
    <font>
      <strike/>
      <sz val="10.5"/>
      <color theme="1"/>
      <name val="Arial"/>
      <family val="2"/>
    </font>
  </fonts>
  <fills count="46">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26"/>
        <bgColor indexed="9"/>
      </patternFill>
    </fill>
    <fill>
      <patternFill patternType="solid">
        <fgColor indexed="43"/>
        <bgColor indexed="26"/>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theme="0" tint="-4.9989318521683403E-2"/>
        <bgColor indexed="64"/>
      </patternFill>
    </fill>
    <fill>
      <patternFill patternType="solid">
        <fgColor theme="0"/>
        <bgColor indexed="64"/>
      </patternFill>
    </fill>
    <fill>
      <patternFill patternType="solid">
        <fgColor theme="4" tint="0.79998168889431442"/>
        <bgColor indexed="31"/>
      </patternFill>
    </fill>
    <fill>
      <patternFill patternType="solid">
        <fgColor theme="4" tint="0.79998168889431442"/>
        <bgColor indexed="64"/>
      </patternFill>
    </fill>
    <fill>
      <patternFill patternType="solid">
        <fgColor rgb="FFFF000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rgb="FFFFC000"/>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2" tint="-0.499984740745262"/>
        <bgColor indexed="64"/>
      </patternFill>
    </fill>
    <fill>
      <patternFill patternType="solid">
        <fgColor rgb="FFFFFF00"/>
        <bgColor indexed="31"/>
      </patternFill>
    </fill>
    <fill>
      <patternFill patternType="solid">
        <fgColor theme="6" tint="0.39997558519241921"/>
        <bgColor indexed="64"/>
      </patternFill>
    </fill>
    <fill>
      <patternFill patternType="solid">
        <fgColor rgb="FF00B0F0"/>
        <bgColor indexed="64"/>
      </patternFill>
    </fill>
    <fill>
      <patternFill patternType="solid">
        <fgColor theme="9" tint="0.39997558519241921"/>
        <bgColor indexed="64"/>
      </patternFill>
    </fill>
    <fill>
      <patternFill patternType="solid">
        <fgColor theme="3" tint="0.59999389629810485"/>
        <bgColor indexed="64"/>
      </patternFill>
    </fill>
    <fill>
      <patternFill patternType="solid">
        <fgColor rgb="FF92D050"/>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6" tint="0.7999816888943144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8"/>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indexed="64"/>
      </top>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ck">
        <color indexed="64"/>
      </bottom>
      <diagonal/>
    </border>
    <border>
      <left/>
      <right/>
      <top/>
      <bottom style="thick">
        <color indexed="64"/>
      </bottom>
      <diagonal/>
    </border>
    <border>
      <left/>
      <right style="thin">
        <color indexed="64"/>
      </right>
      <top/>
      <bottom style="thick">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right style="medium">
        <color indexed="64"/>
      </right>
      <top/>
      <bottom style="thick">
        <color indexed="64"/>
      </bottom>
      <diagonal/>
    </border>
    <border>
      <left style="thin">
        <color indexed="64"/>
      </left>
      <right/>
      <top style="medium">
        <color indexed="64"/>
      </top>
      <bottom/>
      <diagonal/>
    </border>
    <border>
      <left style="medium">
        <color indexed="64"/>
      </left>
      <right/>
      <top style="thick">
        <color indexed="64"/>
      </top>
      <bottom style="medium">
        <color indexed="64"/>
      </bottom>
      <diagonal/>
    </border>
    <border>
      <left/>
      <right style="thin">
        <color indexed="64"/>
      </right>
      <top style="thick">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bottom/>
      <diagonal/>
    </border>
    <border>
      <left/>
      <right style="thick">
        <color indexed="64"/>
      </right>
      <top/>
      <bottom style="thin">
        <color indexed="64"/>
      </bottom>
      <diagonal/>
    </border>
    <border>
      <left/>
      <right style="thick">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ck">
        <color indexed="64"/>
      </right>
      <top/>
      <bottom/>
      <diagonal/>
    </border>
    <border>
      <left/>
      <right style="thin">
        <color indexed="64"/>
      </right>
      <top style="thin">
        <color indexed="64"/>
      </top>
      <bottom style="thick">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style="thick">
        <color indexed="64"/>
      </bottom>
      <diagonal/>
    </border>
    <border>
      <left/>
      <right/>
      <top style="medium">
        <color indexed="64"/>
      </top>
      <bottom style="thin">
        <color indexed="64"/>
      </bottom>
      <diagonal/>
    </border>
  </borders>
  <cellStyleXfs count="48">
    <xf numFmtId="0" fontId="0" fillId="0" borderId="0"/>
    <xf numFmtId="0" fontId="34" fillId="2" borderId="0" applyNumberFormat="0" applyBorder="0" applyAlignment="0" applyProtection="0"/>
    <xf numFmtId="0" fontId="34" fillId="3" borderId="0" applyNumberFormat="0" applyBorder="0" applyAlignment="0" applyProtection="0"/>
    <xf numFmtId="0" fontId="34" fillId="4" borderId="0" applyNumberFormat="0" applyBorder="0" applyAlignment="0" applyProtection="0"/>
    <xf numFmtId="0" fontId="34" fillId="5" borderId="0" applyNumberFormat="0" applyBorder="0" applyAlignment="0" applyProtection="0"/>
    <xf numFmtId="0" fontId="34" fillId="6" borderId="0" applyNumberFormat="0" applyBorder="0" applyAlignment="0" applyProtection="0"/>
    <xf numFmtId="0" fontId="34" fillId="7" borderId="0" applyNumberFormat="0" applyBorder="0" applyAlignment="0" applyProtection="0"/>
    <xf numFmtId="0" fontId="34" fillId="8" borderId="0" applyNumberFormat="0" applyBorder="0" applyAlignment="0" applyProtection="0"/>
    <xf numFmtId="0" fontId="34" fillId="9" borderId="0" applyNumberFormat="0" applyBorder="0" applyAlignment="0" applyProtection="0"/>
    <xf numFmtId="0" fontId="34" fillId="10" borderId="0" applyNumberFormat="0" applyBorder="0" applyAlignment="0" applyProtection="0"/>
    <xf numFmtId="0" fontId="34" fillId="5" borderId="0" applyNumberFormat="0" applyBorder="0" applyAlignment="0" applyProtection="0"/>
    <xf numFmtId="0" fontId="34" fillId="8" borderId="0" applyNumberFormat="0" applyBorder="0" applyAlignment="0" applyProtection="0"/>
    <xf numFmtId="0" fontId="34"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9" fillId="16" borderId="1" applyNumberFormat="0" applyAlignment="0" applyProtection="0"/>
    <xf numFmtId="0" fontId="20" fillId="3" borderId="0" applyNumberFormat="0" applyBorder="0" applyAlignment="0" applyProtection="0"/>
    <xf numFmtId="0" fontId="21" fillId="0" borderId="0" applyNumberFormat="0" applyFill="0" applyBorder="0" applyAlignment="0" applyProtection="0"/>
    <xf numFmtId="0" fontId="22" fillId="4" borderId="0" applyNumberFormat="0" applyBorder="0" applyAlignment="0" applyProtection="0"/>
    <xf numFmtId="0" fontId="23" fillId="7" borderId="1" applyNumberFormat="0" applyAlignment="0" applyProtection="0"/>
    <xf numFmtId="0" fontId="24" fillId="0" borderId="2" applyNumberFormat="0" applyFill="0" applyAlignment="0" applyProtection="0"/>
    <xf numFmtId="0" fontId="25" fillId="17" borderId="3" applyNumberFormat="0" applyAlignment="0" applyProtection="0"/>
    <xf numFmtId="0" fontId="34" fillId="18" borderId="4" applyNumberFormat="0" applyAlignment="0" applyProtection="0"/>
    <xf numFmtId="0" fontId="26" fillId="19" borderId="0" applyNumberFormat="0" applyBorder="0" applyAlignment="0" applyProtection="0"/>
    <xf numFmtId="0" fontId="27" fillId="0" borderId="5" applyNumberFormat="0" applyFill="0" applyAlignment="0" applyProtection="0"/>
    <xf numFmtId="0" fontId="28" fillId="0" borderId="6" applyNumberFormat="0" applyFill="0" applyAlignment="0" applyProtection="0"/>
    <xf numFmtId="0" fontId="29" fillId="0" borderId="7" applyNumberFormat="0" applyFill="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8" applyNumberFormat="0" applyFill="0" applyAlignment="0" applyProtection="0"/>
    <xf numFmtId="0" fontId="32" fillId="16" borderId="9" applyNumberFormat="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23" borderId="0" applyNumberFormat="0" applyBorder="0" applyAlignment="0" applyProtection="0"/>
    <xf numFmtId="0" fontId="33" fillId="0" borderId="0" applyNumberFormat="0" applyFill="0" applyBorder="0" applyAlignment="0" applyProtection="0"/>
    <xf numFmtId="0" fontId="34" fillId="27" borderId="10">
      <alignment horizontal="center" vertical="center"/>
      <protection locked="0"/>
    </xf>
    <xf numFmtId="0" fontId="34" fillId="0" borderId="0"/>
    <xf numFmtId="0" fontId="34" fillId="28" borderId="11"/>
    <xf numFmtId="0" fontId="7" fillId="0" borderId="0"/>
    <xf numFmtId="0" fontId="76" fillId="0" borderId="0"/>
    <xf numFmtId="0" fontId="5" fillId="0" borderId="0"/>
  </cellStyleXfs>
  <cellXfs count="462">
    <xf numFmtId="0" fontId="0" fillId="0" borderId="0" xfId="0"/>
    <xf numFmtId="0" fontId="0" fillId="0" borderId="0" xfId="0" applyAlignment="1">
      <alignment wrapText="1"/>
    </xf>
    <xf numFmtId="0" fontId="0" fillId="0" borderId="11" xfId="0" applyBorder="1"/>
    <xf numFmtId="0" fontId="0" fillId="25" borderId="0" xfId="0" applyFill="1"/>
    <xf numFmtId="0" fontId="39" fillId="25" borderId="34" xfId="0" applyFont="1" applyFill="1" applyBorder="1" applyAlignment="1">
      <alignment vertical="center" wrapText="1"/>
    </xf>
    <xf numFmtId="0" fontId="39" fillId="25" borderId="19" xfId="0" applyFont="1" applyFill="1" applyBorder="1" applyAlignment="1">
      <alignment vertical="center" wrapText="1"/>
    </xf>
    <xf numFmtId="0" fontId="39" fillId="25" borderId="35" xfId="0" applyFont="1" applyFill="1" applyBorder="1" applyAlignment="1">
      <alignment vertical="center" wrapText="1"/>
    </xf>
    <xf numFmtId="0" fontId="39" fillId="25" borderId="34" xfId="0" applyFont="1" applyFill="1" applyBorder="1" applyAlignment="1">
      <alignment horizontal="center" vertical="center" wrapText="1"/>
    </xf>
    <xf numFmtId="0" fontId="40" fillId="25" borderId="36" xfId="0" applyFont="1" applyFill="1" applyBorder="1" applyAlignment="1">
      <alignment horizontal="center" vertical="center" wrapText="1"/>
    </xf>
    <xf numFmtId="0" fontId="40" fillId="25" borderId="16" xfId="0" applyFont="1" applyFill="1" applyBorder="1" applyAlignment="1">
      <alignment vertical="center" wrapText="1"/>
    </xf>
    <xf numFmtId="0" fontId="40" fillId="25" borderId="37" xfId="0" applyFont="1" applyFill="1" applyBorder="1" applyAlignment="1">
      <alignment horizontal="center" vertical="center" wrapText="1"/>
    </xf>
    <xf numFmtId="0" fontId="40" fillId="25" borderId="33" xfId="0" applyFont="1" applyFill="1" applyBorder="1" applyAlignment="1">
      <alignment horizontal="center" vertical="center" wrapText="1"/>
    </xf>
    <xf numFmtId="0" fontId="0" fillId="0" borderId="38" xfId="0" applyBorder="1"/>
    <xf numFmtId="0" fontId="0" fillId="0" borderId="15" xfId="0" applyBorder="1"/>
    <xf numFmtId="0" fontId="40" fillId="25" borderId="16" xfId="0" applyFont="1" applyFill="1" applyBorder="1" applyAlignment="1">
      <alignment horizontal="center" vertical="center" wrapText="1"/>
    </xf>
    <xf numFmtId="0" fontId="40" fillId="25" borderId="19" xfId="0" applyFont="1" applyFill="1" applyBorder="1" applyAlignment="1">
      <alignment horizontal="center" vertical="center" wrapText="1"/>
    </xf>
    <xf numFmtId="0" fontId="41" fillId="25" borderId="29" xfId="0" applyFont="1" applyFill="1" applyBorder="1" applyAlignment="1">
      <alignment horizontal="left" vertical="top"/>
    </xf>
    <xf numFmtId="0" fontId="41" fillId="25" borderId="16" xfId="0" applyFont="1" applyFill="1" applyBorder="1" applyAlignment="1">
      <alignment horizontal="left" vertical="top"/>
    </xf>
    <xf numFmtId="0" fontId="40" fillId="25" borderId="30" xfId="0" applyFont="1" applyFill="1" applyBorder="1" applyAlignment="1">
      <alignment vertical="center" wrapText="1"/>
    </xf>
    <xf numFmtId="0" fontId="42" fillId="25" borderId="35" xfId="0" applyFont="1" applyFill="1" applyBorder="1" applyAlignment="1">
      <alignment horizontal="center" vertical="center" wrapText="1"/>
    </xf>
    <xf numFmtId="0" fontId="42" fillId="25" borderId="45" xfId="0" applyFont="1" applyFill="1" applyBorder="1" applyAlignment="1">
      <alignment horizontal="center" vertical="center" wrapText="1"/>
    </xf>
    <xf numFmtId="0" fontId="0" fillId="0" borderId="12" xfId="0" applyBorder="1"/>
    <xf numFmtId="0" fontId="48" fillId="29" borderId="11" xfId="0" applyFont="1" applyFill="1" applyBorder="1"/>
    <xf numFmtId="0" fontId="17" fillId="25" borderId="0" xfId="0" applyFont="1" applyFill="1" applyAlignment="1">
      <alignment horizontal="left"/>
    </xf>
    <xf numFmtId="0" fontId="36" fillId="25" borderId="0" xfId="0" applyFont="1" applyFill="1" applyAlignment="1">
      <alignment horizontal="left"/>
    </xf>
    <xf numFmtId="0" fontId="0" fillId="26" borderId="11" xfId="0" applyFill="1" applyBorder="1" applyAlignment="1">
      <alignment horizontal="center" vertical="center" wrapText="1"/>
    </xf>
    <xf numFmtId="0" fontId="31" fillId="26" borderId="11" xfId="0" applyFont="1" applyFill="1" applyBorder="1" applyAlignment="1" applyProtection="1">
      <alignment horizontal="center" vertical="center" wrapText="1"/>
      <protection locked="0"/>
    </xf>
    <xf numFmtId="0" fontId="10" fillId="25" borderId="0" xfId="0" applyFont="1" applyFill="1" applyAlignment="1">
      <alignment horizontal="left"/>
    </xf>
    <xf numFmtId="0" fontId="10" fillId="25" borderId="0" xfId="0" applyFont="1" applyFill="1" applyAlignment="1">
      <alignment horizontal="center" wrapText="1"/>
    </xf>
    <xf numFmtId="0" fontId="36" fillId="25" borderId="0" xfId="0" applyFont="1" applyFill="1" applyAlignment="1">
      <alignment horizontal="center"/>
    </xf>
    <xf numFmtId="0" fontId="49" fillId="29" borderId="11" xfId="0" applyFont="1" applyFill="1" applyBorder="1"/>
    <xf numFmtId="0" fontId="48" fillId="25" borderId="11" xfId="0" applyFont="1" applyFill="1" applyBorder="1"/>
    <xf numFmtId="0" fontId="48" fillId="29" borderId="0" xfId="0" applyFont="1" applyFill="1"/>
    <xf numFmtId="0" fontId="8" fillId="25" borderId="0" xfId="0" quotePrefix="1" applyFont="1" applyFill="1" applyAlignment="1">
      <alignment horizontal="left"/>
    </xf>
    <xf numFmtId="0" fontId="46" fillId="0" borderId="0" xfId="0" applyFont="1" applyAlignment="1">
      <alignment wrapText="1"/>
    </xf>
    <xf numFmtId="164" fontId="0" fillId="0" borderId="0" xfId="0" applyNumberFormat="1" applyAlignment="1">
      <alignment wrapText="1"/>
    </xf>
    <xf numFmtId="49" fontId="0" fillId="0" borderId="0" xfId="0" applyNumberFormat="1" applyAlignment="1">
      <alignment wrapText="1"/>
    </xf>
    <xf numFmtId="49" fontId="46" fillId="26" borderId="64" xfId="43" applyNumberFormat="1" applyFont="1" applyFill="1" applyBorder="1" applyAlignment="1" applyProtection="1">
      <alignment horizontal="center" vertical="center" wrapText="1"/>
      <protection locked="0"/>
    </xf>
    <xf numFmtId="49" fontId="46" fillId="16" borderId="64" xfId="43" applyNumberFormat="1" applyFont="1" applyFill="1" applyBorder="1" applyAlignment="1" applyProtection="1">
      <alignment vertical="center" wrapText="1"/>
      <protection locked="0"/>
    </xf>
    <xf numFmtId="49" fontId="46" fillId="16" borderId="64" xfId="43" applyNumberFormat="1" applyFont="1" applyFill="1" applyBorder="1" applyAlignment="1" applyProtection="1">
      <alignment horizontal="center" vertical="center" wrapText="1"/>
      <protection locked="0"/>
    </xf>
    <xf numFmtId="49" fontId="46" fillId="16" borderId="65" xfId="43" applyNumberFormat="1" applyFont="1" applyFill="1" applyBorder="1" applyAlignment="1" applyProtection="1">
      <alignment horizontal="center" vertical="center" wrapText="1"/>
      <protection locked="0"/>
    </xf>
    <xf numFmtId="164" fontId="46" fillId="16" borderId="64" xfId="43" applyNumberFormat="1" applyFont="1" applyFill="1" applyBorder="1" applyAlignment="1" applyProtection="1">
      <alignment horizontal="center" vertical="center" wrapText="1"/>
      <protection locked="0"/>
    </xf>
    <xf numFmtId="164" fontId="0" fillId="0" borderId="30" xfId="0" applyNumberFormat="1" applyBorder="1" applyAlignment="1">
      <alignment wrapText="1"/>
    </xf>
    <xf numFmtId="49" fontId="0" fillId="0" borderId="74" xfId="0" applyNumberFormat="1" applyBorder="1" applyAlignment="1">
      <alignment wrapText="1"/>
    </xf>
    <xf numFmtId="49" fontId="0" fillId="0" borderId="73" xfId="0" applyNumberFormat="1" applyBorder="1" applyAlignment="1">
      <alignment wrapText="1"/>
    </xf>
    <xf numFmtId="49" fontId="0" fillId="0" borderId="76" xfId="0" applyNumberFormat="1" applyBorder="1" applyAlignment="1">
      <alignment wrapText="1"/>
    </xf>
    <xf numFmtId="49" fontId="46" fillId="16" borderId="75" xfId="43" applyNumberFormat="1" applyFont="1" applyFill="1" applyBorder="1" applyAlignment="1" applyProtection="1">
      <alignment vertical="center" wrapText="1"/>
      <protection locked="0"/>
    </xf>
    <xf numFmtId="49" fontId="0" fillId="0" borderId="52" xfId="0" applyNumberFormat="1" applyBorder="1" applyAlignment="1">
      <alignment wrapText="1"/>
    </xf>
    <xf numFmtId="49" fontId="0" fillId="0" borderId="46" xfId="0" applyNumberFormat="1" applyBorder="1" applyAlignment="1">
      <alignment wrapText="1"/>
    </xf>
    <xf numFmtId="49" fontId="46" fillId="16" borderId="64" xfId="43" applyNumberFormat="1" applyFont="1" applyFill="1" applyBorder="1" applyAlignment="1" applyProtection="1">
      <alignment horizontal="left" vertical="center" wrapText="1"/>
      <protection locked="0"/>
    </xf>
    <xf numFmtId="49" fontId="0" fillId="0" borderId="70" xfId="0" applyNumberFormat="1" applyBorder="1" applyAlignment="1">
      <alignment wrapText="1"/>
    </xf>
    <xf numFmtId="0" fontId="47" fillId="16" borderId="69" xfId="43" applyFont="1" applyFill="1" applyBorder="1" applyAlignment="1" applyProtection="1">
      <alignment vertical="center" wrapText="1"/>
      <protection locked="0"/>
    </xf>
    <xf numFmtId="0" fontId="47" fillId="26" borderId="67" xfId="43" applyFont="1" applyFill="1" applyBorder="1" applyAlignment="1" applyProtection="1">
      <alignment vertical="center" wrapText="1"/>
      <protection locked="0"/>
    </xf>
    <xf numFmtId="0" fontId="47" fillId="26" borderId="77" xfId="43" applyFont="1" applyFill="1" applyBorder="1" applyAlignment="1" applyProtection="1">
      <alignment vertical="center" wrapText="1"/>
      <protection locked="0"/>
    </xf>
    <xf numFmtId="0" fontId="47" fillId="26" borderId="68" xfId="43" applyFont="1" applyFill="1" applyBorder="1" applyAlignment="1" applyProtection="1">
      <alignment vertical="center" wrapText="1"/>
      <protection locked="0"/>
    </xf>
    <xf numFmtId="49" fontId="46" fillId="16" borderId="75" xfId="43" applyNumberFormat="1" applyFont="1" applyFill="1" applyBorder="1" applyAlignment="1" applyProtection="1">
      <alignment horizontal="center" vertical="center" wrapText="1"/>
      <protection locked="0"/>
    </xf>
    <xf numFmtId="49" fontId="0" fillId="0" borderId="71" xfId="0" applyNumberFormat="1" applyBorder="1" applyAlignment="1">
      <alignment wrapText="1"/>
    </xf>
    <xf numFmtId="49" fontId="0" fillId="0" borderId="72" xfId="0" applyNumberFormat="1" applyBorder="1" applyAlignment="1">
      <alignment wrapText="1"/>
    </xf>
    <xf numFmtId="164" fontId="46" fillId="16" borderId="75" xfId="43" applyNumberFormat="1" applyFont="1" applyFill="1" applyBorder="1" applyAlignment="1" applyProtection="1">
      <alignment horizontal="center" vertical="center" wrapText="1"/>
      <protection locked="0"/>
    </xf>
    <xf numFmtId="164" fontId="0" fillId="0" borderId="52" xfId="0" applyNumberFormat="1" applyBorder="1" applyAlignment="1">
      <alignment wrapText="1"/>
    </xf>
    <xf numFmtId="164" fontId="0" fillId="0" borderId="46" xfId="0" applyNumberFormat="1" applyBorder="1" applyAlignment="1">
      <alignment wrapText="1"/>
    </xf>
    <xf numFmtId="0" fontId="47" fillId="0" borderId="0" xfId="0" applyFont="1" applyAlignment="1">
      <alignment vertical="top" wrapText="1"/>
    </xf>
    <xf numFmtId="0" fontId="0" fillId="0" borderId="51" xfId="0" applyBorder="1" applyAlignment="1">
      <alignment vertical="top" wrapText="1"/>
    </xf>
    <xf numFmtId="0" fontId="0" fillId="0" borderId="25" xfId="0" applyBorder="1" applyAlignment="1">
      <alignment vertical="top" wrapText="1"/>
    </xf>
    <xf numFmtId="0" fontId="0" fillId="0" borderId="52" xfId="0" applyBorder="1" applyAlignment="1">
      <alignment vertical="top" wrapText="1"/>
    </xf>
    <xf numFmtId="0" fontId="0" fillId="0" borderId="0" xfId="0" applyAlignment="1">
      <alignment vertical="top" wrapText="1"/>
    </xf>
    <xf numFmtId="0" fontId="0" fillId="0" borderId="11" xfId="0" applyBorder="1" applyAlignment="1">
      <alignment vertical="top" wrapText="1"/>
    </xf>
    <xf numFmtId="0" fontId="0" fillId="0" borderId="12" xfId="0" applyBorder="1" applyAlignment="1">
      <alignment vertical="top" wrapText="1"/>
    </xf>
    <xf numFmtId="0" fontId="0" fillId="0" borderId="46" xfId="0" applyBorder="1" applyAlignment="1">
      <alignment vertical="top" wrapText="1"/>
    </xf>
    <xf numFmtId="0" fontId="0" fillId="0" borderId="73" xfId="0" applyBorder="1" applyAlignment="1">
      <alignment vertical="top" wrapText="1"/>
    </xf>
    <xf numFmtId="0" fontId="0" fillId="0" borderId="70" xfId="0" applyBorder="1" applyAlignment="1">
      <alignment vertical="top" wrapText="1"/>
    </xf>
    <xf numFmtId="0" fontId="45" fillId="26" borderId="11" xfId="0" quotePrefix="1" applyFont="1" applyFill="1" applyBorder="1" applyAlignment="1" applyProtection="1">
      <alignment horizontal="center" vertical="center" wrapText="1"/>
      <protection locked="0"/>
    </xf>
    <xf numFmtId="0" fontId="0" fillId="0" borderId="11" xfId="0" applyBorder="1" applyAlignment="1">
      <alignment wrapText="1"/>
    </xf>
    <xf numFmtId="164" fontId="0" fillId="0" borderId="51" xfId="0" applyNumberFormat="1" applyBorder="1" applyAlignment="1">
      <alignment wrapText="1"/>
    </xf>
    <xf numFmtId="164" fontId="0" fillId="0" borderId="11" xfId="0" applyNumberFormat="1" applyBorder="1" applyAlignment="1">
      <alignment wrapText="1"/>
    </xf>
    <xf numFmtId="49" fontId="0" fillId="0" borderId="51" xfId="0" applyNumberFormat="1" applyBorder="1" applyAlignment="1">
      <alignment wrapText="1"/>
    </xf>
    <xf numFmtId="49" fontId="0" fillId="0" borderId="11" xfId="0" applyNumberFormat="1" applyBorder="1" applyAlignment="1">
      <alignment wrapText="1"/>
    </xf>
    <xf numFmtId="0" fontId="47" fillId="26" borderId="67" xfId="43" applyFont="1" applyFill="1" applyBorder="1" applyAlignment="1" applyProtection="1">
      <alignment horizontal="center" vertical="center" wrapText="1"/>
      <protection locked="0"/>
    </xf>
    <xf numFmtId="0" fontId="47" fillId="16" borderId="77" xfId="43" applyFont="1" applyFill="1" applyBorder="1" applyAlignment="1" applyProtection="1">
      <alignment vertical="center" wrapText="1"/>
      <protection locked="0"/>
    </xf>
    <xf numFmtId="49" fontId="0" fillId="0" borderId="25" xfId="0" applyNumberFormat="1" applyBorder="1" applyAlignment="1">
      <alignment wrapText="1"/>
    </xf>
    <xf numFmtId="0" fontId="0" fillId="0" borderId="11" xfId="0" applyBorder="1" applyAlignment="1">
      <alignment horizontal="center" wrapText="1"/>
    </xf>
    <xf numFmtId="0" fontId="0" fillId="25" borderId="0" xfId="0" applyFill="1" applyAlignment="1">
      <alignment vertical="top"/>
    </xf>
    <xf numFmtId="0" fontId="0" fillId="0" borderId="11" xfId="0" applyBorder="1" applyAlignment="1">
      <alignment vertical="top"/>
    </xf>
    <xf numFmtId="0" fontId="0" fillId="0" borderId="11" xfId="0" quotePrefix="1" applyBorder="1" applyAlignment="1">
      <alignment horizontal="left" vertical="top"/>
    </xf>
    <xf numFmtId="0" fontId="0" fillId="0" borderId="11" xfId="0" applyBorder="1" applyAlignment="1">
      <alignment horizontal="left" vertical="top"/>
    </xf>
    <xf numFmtId="0" fontId="31" fillId="24" borderId="11" xfId="0" quotePrefix="1" applyFont="1" applyFill="1" applyBorder="1" applyAlignment="1">
      <alignment horizontal="left" vertical="top" wrapText="1"/>
    </xf>
    <xf numFmtId="0" fontId="0" fillId="25" borderId="11" xfId="0" applyFill="1" applyBorder="1" applyAlignment="1">
      <alignment vertical="top"/>
    </xf>
    <xf numFmtId="0" fontId="6" fillId="0" borderId="11" xfId="45" quotePrefix="1" applyFont="1" applyBorder="1" applyAlignment="1">
      <alignment horizontal="left" vertical="top" wrapText="1"/>
    </xf>
    <xf numFmtId="0" fontId="0" fillId="0" borderId="11" xfId="0" quotePrefix="1" applyBorder="1" applyAlignment="1">
      <alignment horizontal="left" vertical="top" wrapText="1"/>
    </xf>
    <xf numFmtId="0" fontId="0" fillId="0" borderId="11" xfId="0" applyBorder="1" applyAlignment="1">
      <alignment horizontal="center" vertical="top"/>
    </xf>
    <xf numFmtId="0" fontId="0" fillId="25" borderId="11" xfId="0" applyFill="1" applyBorder="1" applyAlignment="1">
      <alignment horizontal="center" vertical="top"/>
    </xf>
    <xf numFmtId="0" fontId="0" fillId="25" borderId="11" xfId="0" applyFill="1" applyBorder="1" applyAlignment="1">
      <alignment vertical="top" wrapText="1"/>
    </xf>
    <xf numFmtId="0" fontId="37" fillId="27" borderId="47" xfId="0" applyFont="1" applyFill="1" applyBorder="1" applyAlignment="1">
      <alignment horizontal="left"/>
    </xf>
    <xf numFmtId="0" fontId="37" fillId="27" borderId="48" xfId="0" applyFont="1" applyFill="1" applyBorder="1" applyAlignment="1">
      <alignment horizontal="left"/>
    </xf>
    <xf numFmtId="0" fontId="14" fillId="27" borderId="49" xfId="0" applyFont="1" applyFill="1" applyBorder="1" applyAlignment="1">
      <alignment horizontal="left"/>
    </xf>
    <xf numFmtId="0" fontId="14" fillId="27" borderId="11" xfId="0" applyFont="1" applyFill="1" applyBorder="1" applyAlignment="1">
      <alignment horizontal="left"/>
    </xf>
    <xf numFmtId="0" fontId="13" fillId="27" borderId="49" xfId="0" applyFont="1" applyFill="1" applyBorder="1" applyAlignment="1">
      <alignment horizontal="left"/>
    </xf>
    <xf numFmtId="0" fontId="13" fillId="27" borderId="11" xfId="0" applyFont="1" applyFill="1" applyBorder="1" applyAlignment="1">
      <alignment horizontal="left"/>
    </xf>
    <xf numFmtId="0" fontId="10" fillId="27" borderId="63" xfId="0" applyFont="1" applyFill="1" applyBorder="1" applyAlignment="1">
      <alignment horizontal="left" vertical="top"/>
    </xf>
    <xf numFmtId="0" fontId="17" fillId="27" borderId="64" xfId="0" applyFont="1" applyFill="1" applyBorder="1" applyAlignment="1">
      <alignment horizontal="left" vertical="top"/>
    </xf>
    <xf numFmtId="0" fontId="37" fillId="27" borderId="26" xfId="0" applyFont="1" applyFill="1" applyBorder="1" applyAlignment="1">
      <alignment horizontal="center"/>
    </xf>
    <xf numFmtId="0" fontId="37" fillId="27" borderId="46" xfId="0" applyFont="1" applyFill="1" applyBorder="1" applyAlignment="1">
      <alignment horizontal="center"/>
    </xf>
    <xf numFmtId="0" fontId="44" fillId="27" borderId="49" xfId="0" applyFont="1" applyFill="1" applyBorder="1" applyAlignment="1">
      <alignment horizontal="left"/>
    </xf>
    <xf numFmtId="0" fontId="44" fillId="27" borderId="11" xfId="0" applyFont="1" applyFill="1" applyBorder="1" applyAlignment="1">
      <alignment horizontal="left"/>
    </xf>
    <xf numFmtId="0" fontId="15" fillId="27" borderId="49" xfId="0" applyFont="1" applyFill="1" applyBorder="1" applyAlignment="1">
      <alignment horizontal="left"/>
    </xf>
    <xf numFmtId="0" fontId="15" fillId="27" borderId="11" xfId="0" applyFont="1" applyFill="1" applyBorder="1" applyAlignment="1">
      <alignment horizontal="left"/>
    </xf>
    <xf numFmtId="0" fontId="17" fillId="27" borderId="49" xfId="0" applyFont="1" applyFill="1" applyBorder="1" applyAlignment="1">
      <alignment horizontal="left"/>
    </xf>
    <xf numFmtId="0" fontId="17" fillId="27" borderId="11" xfId="0" applyFont="1" applyFill="1" applyBorder="1" applyAlignment="1">
      <alignment horizontal="left"/>
    </xf>
    <xf numFmtId="0" fontId="17" fillId="27" borderId="53" xfId="0" applyFont="1" applyFill="1" applyBorder="1" applyAlignment="1">
      <alignment horizontal="left"/>
    </xf>
    <xf numFmtId="0" fontId="17" fillId="27" borderId="54" xfId="0" applyFont="1" applyFill="1" applyBorder="1" applyAlignment="1">
      <alignment horizontal="left"/>
    </xf>
    <xf numFmtId="0" fontId="31" fillId="24" borderId="0" xfId="0" quotePrefix="1" applyFont="1" applyFill="1" applyAlignment="1">
      <alignment horizontal="left" vertical="top" wrapText="1"/>
    </xf>
    <xf numFmtId="0" fontId="0" fillId="0" borderId="0" xfId="0" applyAlignment="1">
      <alignment vertical="top"/>
    </xf>
    <xf numFmtId="0" fontId="0" fillId="25" borderId="0" xfId="0" applyFill="1" applyAlignment="1">
      <alignment horizontal="center" vertical="top"/>
    </xf>
    <xf numFmtId="49" fontId="47" fillId="26" borderId="67" xfId="43" applyNumberFormat="1" applyFont="1" applyFill="1" applyBorder="1" applyAlignment="1" applyProtection="1">
      <alignment horizontal="center" wrapText="1"/>
      <protection locked="0"/>
    </xf>
    <xf numFmtId="49" fontId="0" fillId="25" borderId="74" xfId="0" quotePrefix="1" applyNumberFormat="1" applyFill="1" applyBorder="1" applyAlignment="1">
      <alignment horizontal="left" vertical="top" wrapText="1"/>
    </xf>
    <xf numFmtId="49" fontId="0" fillId="25" borderId="70" xfId="0" applyNumberFormat="1" applyFill="1" applyBorder="1" applyAlignment="1">
      <alignment vertical="top" wrapText="1"/>
    </xf>
    <xf numFmtId="1" fontId="0" fillId="28" borderId="11" xfId="0" quotePrefix="1" applyNumberFormat="1" applyFill="1" applyBorder="1" applyAlignment="1">
      <alignment horizontal="left" vertical="top"/>
    </xf>
    <xf numFmtId="1" fontId="0" fillId="25" borderId="11" xfId="0" quotePrefix="1" applyNumberFormat="1" applyFill="1" applyBorder="1" applyAlignment="1">
      <alignment horizontal="left" vertical="top"/>
    </xf>
    <xf numFmtId="0" fontId="0" fillId="32" borderId="11" xfId="0" quotePrefix="1" applyFill="1" applyBorder="1" applyAlignment="1">
      <alignment vertical="top"/>
    </xf>
    <xf numFmtId="0" fontId="31" fillId="26" borderId="11" xfId="0" applyFont="1" applyFill="1" applyBorder="1" applyAlignment="1" applyProtection="1">
      <alignment horizontal="center" vertical="center"/>
      <protection locked="0"/>
    </xf>
    <xf numFmtId="0" fontId="0" fillId="0" borderId="11" xfId="0" quotePrefix="1" applyBorder="1"/>
    <xf numFmtId="49" fontId="34" fillId="26" borderId="11" xfId="43" applyNumberFormat="1" applyFill="1" applyBorder="1" applyAlignment="1" applyProtection="1">
      <alignment horizontal="center" vertical="center" wrapText="1"/>
      <protection locked="0"/>
    </xf>
    <xf numFmtId="0" fontId="34" fillId="26" borderId="11" xfId="43" applyFill="1" applyBorder="1" applyAlignment="1" applyProtection="1">
      <alignment horizontal="center" vertical="center" wrapText="1"/>
      <protection locked="0"/>
    </xf>
    <xf numFmtId="0" fontId="0" fillId="26" borderId="11" xfId="43" applyFont="1" applyFill="1" applyBorder="1" applyAlignment="1" applyProtection="1">
      <alignment horizontal="center" wrapText="1"/>
      <protection locked="0"/>
    </xf>
    <xf numFmtId="0" fontId="0" fillId="16" borderId="11" xfId="43" applyFont="1" applyFill="1" applyBorder="1" applyAlignment="1" applyProtection="1">
      <alignment horizontal="center" vertical="center" wrapText="1"/>
      <protection locked="0"/>
    </xf>
    <xf numFmtId="0" fontId="0" fillId="26" borderId="11" xfId="43" applyFont="1" applyFill="1" applyBorder="1" applyAlignment="1">
      <alignment vertical="center" wrapText="1"/>
    </xf>
    <xf numFmtId="0" fontId="0" fillId="16" borderId="11" xfId="43" applyFont="1" applyFill="1" applyBorder="1" applyAlignment="1" applyProtection="1">
      <alignment vertical="center" wrapText="1"/>
      <protection locked="0"/>
    </xf>
    <xf numFmtId="49" fontId="0" fillId="16" borderId="11" xfId="43" applyNumberFormat="1" applyFont="1" applyFill="1" applyBorder="1" applyAlignment="1" applyProtection="1">
      <alignment horizontal="center" vertical="center" wrapText="1"/>
      <protection locked="0"/>
    </xf>
    <xf numFmtId="164" fontId="0" fillId="16" borderId="11" xfId="43" applyNumberFormat="1" applyFont="1" applyFill="1" applyBorder="1" applyAlignment="1" applyProtection="1">
      <alignment horizontal="center" vertical="center" wrapText="1"/>
      <protection locked="0"/>
    </xf>
    <xf numFmtId="0" fontId="0" fillId="16" borderId="11" xfId="43" applyFont="1" applyFill="1" applyBorder="1" applyAlignment="1" applyProtection="1">
      <alignment horizontal="left" vertical="center" wrapText="1"/>
      <protection locked="0"/>
    </xf>
    <xf numFmtId="0" fontId="0" fillId="16" borderId="11" xfId="43" applyFont="1" applyFill="1" applyBorder="1" applyAlignment="1" applyProtection="1">
      <alignment horizontal="center" wrapText="1"/>
      <protection locked="0"/>
    </xf>
    <xf numFmtId="49" fontId="0" fillId="25" borderId="51" xfId="0" applyNumberFormat="1" applyFill="1" applyBorder="1" applyAlignment="1">
      <alignment wrapText="1"/>
    </xf>
    <xf numFmtId="49" fontId="0" fillId="25" borderId="0" xfId="0" applyNumberFormat="1" applyFill="1" applyAlignment="1">
      <alignment wrapText="1"/>
    </xf>
    <xf numFmtId="0" fontId="31" fillId="25" borderId="22" xfId="0" applyFont="1" applyFill="1" applyBorder="1" applyAlignment="1">
      <alignment vertical="top"/>
    </xf>
    <xf numFmtId="0" fontId="31" fillId="25" borderId="23" xfId="0" applyFont="1" applyFill="1" applyBorder="1" applyAlignment="1">
      <alignment vertical="top"/>
    </xf>
    <xf numFmtId="0" fontId="31" fillId="25" borderId="80" xfId="0" applyFont="1" applyFill="1" applyBorder="1" applyAlignment="1">
      <alignment vertical="top"/>
    </xf>
    <xf numFmtId="0" fontId="0" fillId="25" borderId="47" xfId="0" applyFill="1" applyBorder="1" applyAlignment="1">
      <alignment vertical="top"/>
    </xf>
    <xf numFmtId="0" fontId="0" fillId="29" borderId="11" xfId="0" applyFill="1" applyBorder="1" applyAlignment="1">
      <alignment vertical="top" wrapText="1"/>
    </xf>
    <xf numFmtId="0" fontId="0" fillId="29" borderId="11" xfId="0" quotePrefix="1" applyFill="1" applyBorder="1" applyAlignment="1">
      <alignment horizontal="left" vertical="top" wrapText="1"/>
    </xf>
    <xf numFmtId="0" fontId="0" fillId="25" borderId="81" xfId="0" applyFill="1" applyBorder="1" applyAlignment="1">
      <alignment vertical="top"/>
    </xf>
    <xf numFmtId="49" fontId="54" fillId="29" borderId="47" xfId="0" applyNumberFormat="1" applyFont="1" applyFill="1" applyBorder="1" applyAlignment="1">
      <alignment vertical="top"/>
    </xf>
    <xf numFmtId="0" fontId="56" fillId="31" borderId="79" xfId="0" applyFont="1" applyFill="1" applyBorder="1" applyAlignment="1">
      <alignment vertical="top" textRotation="90"/>
    </xf>
    <xf numFmtId="0" fontId="56" fillId="31" borderId="48" xfId="0" applyFont="1" applyFill="1" applyBorder="1" applyAlignment="1">
      <alignment vertical="top" textRotation="90"/>
    </xf>
    <xf numFmtId="0" fontId="56" fillId="31" borderId="78" xfId="0" applyFont="1" applyFill="1" applyBorder="1" applyAlignment="1">
      <alignment vertical="top" textRotation="90"/>
    </xf>
    <xf numFmtId="0" fontId="56" fillId="33" borderId="47" xfId="0" applyFont="1" applyFill="1" applyBorder="1" applyAlignment="1">
      <alignment vertical="top" textRotation="90"/>
    </xf>
    <xf numFmtId="0" fontId="56" fillId="33" borderId="48" xfId="0" applyFont="1" applyFill="1" applyBorder="1" applyAlignment="1">
      <alignment vertical="top" textRotation="90"/>
    </xf>
    <xf numFmtId="0" fontId="56" fillId="33" borderId="78" xfId="0" applyFont="1" applyFill="1" applyBorder="1" applyAlignment="1">
      <alignment vertical="top" textRotation="90"/>
    </xf>
    <xf numFmtId="0" fontId="56" fillId="34" borderId="47" xfId="0" applyFont="1" applyFill="1" applyBorder="1" applyAlignment="1">
      <alignment vertical="top" textRotation="90"/>
    </xf>
    <xf numFmtId="0" fontId="56" fillId="34" borderId="48" xfId="0" applyFont="1" applyFill="1" applyBorder="1" applyAlignment="1">
      <alignment vertical="top" textRotation="90"/>
    </xf>
    <xf numFmtId="0" fontId="56" fillId="34" borderId="78" xfId="0" applyFont="1" applyFill="1" applyBorder="1" applyAlignment="1">
      <alignment vertical="top" textRotation="90"/>
    </xf>
    <xf numFmtId="0" fontId="56" fillId="30" borderId="47" xfId="0" applyFont="1" applyFill="1" applyBorder="1" applyAlignment="1">
      <alignment vertical="top" textRotation="90"/>
    </xf>
    <xf numFmtId="0" fontId="56" fillId="30" borderId="48" xfId="0" applyFont="1" applyFill="1" applyBorder="1" applyAlignment="1">
      <alignment vertical="top" textRotation="90"/>
    </xf>
    <xf numFmtId="0" fontId="56" fillId="35" borderId="56" xfId="0" applyFont="1" applyFill="1" applyBorder="1" applyAlignment="1">
      <alignment vertical="top" textRotation="90"/>
    </xf>
    <xf numFmtId="0" fontId="56" fillId="29" borderId="49" xfId="0" applyFont="1" applyFill="1" applyBorder="1" applyAlignment="1">
      <alignment vertical="top" textRotation="90"/>
    </xf>
    <xf numFmtId="0" fontId="56" fillId="29" borderId="11" xfId="0" applyFont="1" applyFill="1" applyBorder="1" applyAlignment="1">
      <alignment vertical="top" textRotation="90"/>
    </xf>
    <xf numFmtId="0" fontId="56" fillId="29" borderId="21" xfId="0" applyFont="1" applyFill="1" applyBorder="1" applyAlignment="1">
      <alignment vertical="top" textRotation="90"/>
    </xf>
    <xf numFmtId="0" fontId="57" fillId="0" borderId="0" xfId="0" applyFont="1" applyAlignment="1">
      <alignment vertical="top"/>
    </xf>
    <xf numFmtId="49" fontId="54" fillId="32" borderId="49" xfId="0" applyNumberFormat="1" applyFont="1" applyFill="1" applyBorder="1" applyAlignment="1">
      <alignment vertical="top"/>
    </xf>
    <xf numFmtId="0" fontId="55" fillId="32" borderId="21" xfId="0" applyFont="1" applyFill="1" applyBorder="1" applyAlignment="1">
      <alignment vertical="top" wrapText="1"/>
    </xf>
    <xf numFmtId="0" fontId="55" fillId="32" borderId="50" xfId="0" applyFont="1" applyFill="1" applyBorder="1" applyAlignment="1">
      <alignment vertical="top" wrapText="1"/>
    </xf>
    <xf numFmtId="0" fontId="55" fillId="32" borderId="12" xfId="0" applyFont="1" applyFill="1" applyBorder="1" applyAlignment="1">
      <alignment vertical="top" wrapText="1"/>
    </xf>
    <xf numFmtId="0" fontId="55" fillId="32" borderId="26" xfId="0" applyFont="1" applyFill="1" applyBorder="1" applyAlignment="1">
      <alignment vertical="top" wrapText="1"/>
    </xf>
    <xf numFmtId="0" fontId="55" fillId="35" borderId="57" xfId="0" applyFont="1" applyFill="1" applyBorder="1" applyAlignment="1">
      <alignment vertical="top" wrapText="1"/>
    </xf>
    <xf numFmtId="0" fontId="55" fillId="32" borderId="49" xfId="0" applyFont="1" applyFill="1" applyBorder="1" applyAlignment="1">
      <alignment vertical="top" wrapText="1"/>
    </xf>
    <xf numFmtId="0" fontId="55" fillId="32" borderId="11" xfId="0" applyFont="1" applyFill="1" applyBorder="1" applyAlignment="1">
      <alignment vertical="top" wrapText="1"/>
    </xf>
    <xf numFmtId="0" fontId="58" fillId="0" borderId="21" xfId="0" applyFont="1" applyBorder="1" applyAlignment="1">
      <alignment horizontal="left" vertical="top" wrapText="1"/>
    </xf>
    <xf numFmtId="0" fontId="59" fillId="31" borderId="46" xfId="0" applyFont="1" applyFill="1" applyBorder="1" applyAlignment="1">
      <alignment vertical="top"/>
    </xf>
    <xf numFmtId="0" fontId="59" fillId="31" borderId="11" xfId="0" applyFont="1" applyFill="1" applyBorder="1" applyAlignment="1">
      <alignment vertical="top"/>
    </xf>
    <xf numFmtId="0" fontId="59" fillId="31" borderId="21" xfId="0" applyFont="1" applyFill="1" applyBorder="1" applyAlignment="1">
      <alignment vertical="top"/>
    </xf>
    <xf numFmtId="0" fontId="59" fillId="33" borderId="49" xfId="0" applyFont="1" applyFill="1" applyBorder="1" applyAlignment="1">
      <alignment vertical="top"/>
    </xf>
    <xf numFmtId="0" fontId="59" fillId="33" borderId="11" xfId="0" applyFont="1" applyFill="1" applyBorder="1" applyAlignment="1">
      <alignment vertical="top"/>
    </xf>
    <xf numFmtId="0" fontId="59" fillId="33" borderId="21" xfId="0" applyFont="1" applyFill="1" applyBorder="1" applyAlignment="1">
      <alignment vertical="top"/>
    </xf>
    <xf numFmtId="0" fontId="59" fillId="34" borderId="49" xfId="0" applyFont="1" applyFill="1" applyBorder="1" applyAlignment="1">
      <alignment vertical="top"/>
    </xf>
    <xf numFmtId="0" fontId="59" fillId="34" borderId="11" xfId="0" applyFont="1" applyFill="1" applyBorder="1" applyAlignment="1">
      <alignment vertical="top"/>
    </xf>
    <xf numFmtId="0" fontId="59" fillId="34" borderId="21" xfId="0" applyFont="1" applyFill="1" applyBorder="1" applyAlignment="1">
      <alignment vertical="top"/>
    </xf>
    <xf numFmtId="0" fontId="59" fillId="30" borderId="49" xfId="0" applyFont="1" applyFill="1" applyBorder="1" applyAlignment="1">
      <alignment vertical="top"/>
    </xf>
    <xf numFmtId="0" fontId="59" fillId="30" borderId="11" xfId="0" applyFont="1" applyFill="1" applyBorder="1" applyAlignment="1">
      <alignment vertical="top"/>
    </xf>
    <xf numFmtId="0" fontId="59" fillId="30" borderId="12" xfId="0" applyFont="1" applyFill="1" applyBorder="1" applyAlignment="1">
      <alignment vertical="top"/>
    </xf>
    <xf numFmtId="0" fontId="59" fillId="35" borderId="57" xfId="0" applyFont="1" applyFill="1" applyBorder="1" applyAlignment="1">
      <alignment vertical="top"/>
    </xf>
    <xf numFmtId="0" fontId="58" fillId="29" borderId="49" xfId="0" applyFont="1" applyFill="1" applyBorder="1" applyAlignment="1">
      <alignment vertical="top"/>
    </xf>
    <xf numFmtId="0" fontId="58" fillId="29" borderId="11" xfId="0" applyFont="1" applyFill="1" applyBorder="1" applyAlignment="1">
      <alignment vertical="top"/>
    </xf>
    <xf numFmtId="0" fontId="58" fillId="29" borderId="12" xfId="0" applyFont="1" applyFill="1" applyBorder="1" applyAlignment="1">
      <alignment vertical="top"/>
    </xf>
    <xf numFmtId="0" fontId="58" fillId="29" borderId="21" xfId="0" applyFont="1" applyFill="1" applyBorder="1" applyAlignment="1">
      <alignment vertical="top"/>
    </xf>
    <xf numFmtId="0" fontId="58" fillId="0" borderId="0" xfId="0" applyFont="1" applyAlignment="1">
      <alignment vertical="top"/>
    </xf>
    <xf numFmtId="49" fontId="60" fillId="0" borderId="49" xfId="0" applyNumberFormat="1" applyFont="1" applyBorder="1" applyAlignment="1">
      <alignment vertical="top" wrapText="1"/>
    </xf>
    <xf numFmtId="0" fontId="61" fillId="0" borderId="21" xfId="0" applyFont="1" applyBorder="1" applyAlignment="1">
      <alignment horizontal="left" vertical="top" wrapText="1"/>
    </xf>
    <xf numFmtId="49" fontId="60" fillId="0" borderId="49" xfId="0" quotePrefix="1" applyNumberFormat="1" applyFont="1" applyBorder="1" applyAlignment="1">
      <alignment horizontal="left" vertical="top" wrapText="1"/>
    </xf>
    <xf numFmtId="0" fontId="59" fillId="30" borderId="21" xfId="0" applyFont="1" applyFill="1" applyBorder="1" applyAlignment="1">
      <alignment vertical="top"/>
    </xf>
    <xf numFmtId="0" fontId="59" fillId="31" borderId="50" xfId="0" applyFont="1" applyFill="1" applyBorder="1" applyAlignment="1">
      <alignment vertical="top"/>
    </xf>
    <xf numFmtId="0" fontId="59" fillId="31" borderId="12" xfId="0" applyFont="1" applyFill="1" applyBorder="1" applyAlignment="1">
      <alignment vertical="top"/>
    </xf>
    <xf numFmtId="0" fontId="60" fillId="0" borderId="49" xfId="0" applyFont="1" applyBorder="1" applyAlignment="1">
      <alignment vertical="top" wrapText="1"/>
    </xf>
    <xf numFmtId="0" fontId="59" fillId="33" borderId="26" xfId="0" applyFont="1" applyFill="1" applyBorder="1" applyAlignment="1">
      <alignment vertical="top"/>
    </xf>
    <xf numFmtId="0" fontId="59" fillId="33" borderId="12" xfId="0" applyFont="1" applyFill="1" applyBorder="1" applyAlignment="1">
      <alignment vertical="top"/>
    </xf>
    <xf numFmtId="0" fontId="59" fillId="34" borderId="26" xfId="0" applyFont="1" applyFill="1" applyBorder="1" applyAlignment="1">
      <alignment vertical="top"/>
    </xf>
    <xf numFmtId="0" fontId="59" fillId="34" borderId="12" xfId="0" applyFont="1" applyFill="1" applyBorder="1" applyAlignment="1">
      <alignment vertical="top"/>
    </xf>
    <xf numFmtId="0" fontId="59" fillId="30" borderId="26" xfId="0" applyFont="1" applyFill="1" applyBorder="1" applyAlignment="1">
      <alignment vertical="top"/>
    </xf>
    <xf numFmtId="49" fontId="58" fillId="0" borderId="49" xfId="0" applyNumberFormat="1" applyFont="1" applyBorder="1" applyAlignment="1">
      <alignment vertical="top"/>
    </xf>
    <xf numFmtId="0" fontId="57" fillId="0" borderId="21" xfId="0" applyFont="1" applyBorder="1" applyAlignment="1">
      <alignment vertical="top"/>
    </xf>
    <xf numFmtId="0" fontId="53" fillId="0" borderId="21" xfId="0" applyFont="1" applyBorder="1" applyAlignment="1">
      <alignment horizontal="left" vertical="top" wrapText="1"/>
    </xf>
    <xf numFmtId="0" fontId="62" fillId="29" borderId="0" xfId="0" applyFont="1" applyFill="1" applyAlignment="1">
      <alignment horizontal="center"/>
    </xf>
    <xf numFmtId="0" fontId="63" fillId="29" borderId="0" xfId="0" applyFont="1" applyFill="1"/>
    <xf numFmtId="0" fontId="64" fillId="29" borderId="0" xfId="0" applyFont="1" applyFill="1"/>
    <xf numFmtId="0" fontId="65" fillId="29" borderId="11" xfId="0" applyFont="1" applyFill="1" applyBorder="1" applyProtection="1">
      <protection locked="0"/>
    </xf>
    <xf numFmtId="0" fontId="64" fillId="25" borderId="11" xfId="0" applyFont="1" applyFill="1" applyBorder="1" applyAlignment="1" applyProtection="1">
      <alignment horizontal="left" wrapText="1"/>
      <protection locked="0"/>
    </xf>
    <xf numFmtId="0" fontId="64" fillId="29" borderId="0" xfId="0" applyFont="1" applyFill="1" applyAlignment="1" applyProtection="1">
      <alignment wrapText="1"/>
      <protection locked="0"/>
    </xf>
    <xf numFmtId="0" fontId="66" fillId="28" borderId="56" xfId="44" applyFont="1" applyBorder="1" applyAlignment="1">
      <alignment horizontal="center"/>
    </xf>
    <xf numFmtId="0" fontId="66" fillId="28" borderId="57" xfId="44" applyFont="1" applyBorder="1" applyAlignment="1">
      <alignment horizontal="center"/>
    </xf>
    <xf numFmtId="0" fontId="66" fillId="28" borderId="58" xfId="44" applyFont="1" applyBorder="1" applyAlignment="1">
      <alignment horizontal="center"/>
    </xf>
    <xf numFmtId="14" fontId="64" fillId="29" borderId="0" xfId="0" applyNumberFormat="1" applyFont="1" applyFill="1" applyAlignment="1" applyProtection="1">
      <alignment wrapText="1"/>
      <protection locked="0"/>
    </xf>
    <xf numFmtId="0" fontId="66" fillId="28" borderId="59" xfId="44" applyFont="1" applyBorder="1" applyAlignment="1">
      <alignment horizontal="center"/>
    </xf>
    <xf numFmtId="0" fontId="62" fillId="29" borderId="56" xfId="44" applyFont="1" applyFill="1" applyBorder="1" applyAlignment="1">
      <alignment horizontal="center"/>
    </xf>
    <xf numFmtId="0" fontId="64" fillId="28" borderId="58" xfId="44" applyFont="1" applyBorder="1" applyAlignment="1">
      <alignment horizontal="center"/>
    </xf>
    <xf numFmtId="0" fontId="68" fillId="29" borderId="11" xfId="0" applyFont="1" applyFill="1" applyBorder="1" applyAlignment="1">
      <alignment horizontal="center" vertical="center" wrapText="1"/>
    </xf>
    <xf numFmtId="0" fontId="69" fillId="29" borderId="11" xfId="0" applyFont="1" applyFill="1" applyBorder="1" applyAlignment="1">
      <alignment horizontal="center" vertical="center" wrapText="1"/>
    </xf>
    <xf numFmtId="0" fontId="63" fillId="29" borderId="0" xfId="0" applyFont="1" applyFill="1" applyAlignment="1">
      <alignment horizontal="center"/>
    </xf>
    <xf numFmtId="0" fontId="53" fillId="0" borderId="49" xfId="0" applyFont="1" applyBorder="1" applyAlignment="1">
      <alignment vertical="top" wrapText="1"/>
    </xf>
    <xf numFmtId="0" fontId="53" fillId="0" borderId="21" xfId="0" applyFont="1" applyBorder="1" applyAlignment="1">
      <alignment vertical="top" wrapText="1"/>
    </xf>
    <xf numFmtId="0" fontId="53" fillId="0" borderId="49" xfId="0" quotePrefix="1" applyFont="1" applyBorder="1" applyAlignment="1">
      <alignment horizontal="left" vertical="top" wrapText="1"/>
    </xf>
    <xf numFmtId="0" fontId="53" fillId="0" borderId="21" xfId="0" quotePrefix="1" applyFont="1" applyBorder="1" applyAlignment="1">
      <alignment horizontal="left" vertical="top" wrapText="1"/>
    </xf>
    <xf numFmtId="49" fontId="53" fillId="0" borderId="49" xfId="0" quotePrefix="1" applyNumberFormat="1" applyFont="1" applyBorder="1" applyAlignment="1">
      <alignment horizontal="left" vertical="top" wrapText="1"/>
    </xf>
    <xf numFmtId="49" fontId="53" fillId="0" borderId="49" xfId="0" applyNumberFormat="1" applyFont="1" applyBorder="1" applyAlignment="1">
      <alignment vertical="top" wrapText="1"/>
    </xf>
    <xf numFmtId="0" fontId="54" fillId="32" borderId="21" xfId="0" applyFont="1" applyFill="1" applyBorder="1" applyAlignment="1">
      <alignment vertical="top" wrapText="1"/>
    </xf>
    <xf numFmtId="0" fontId="54" fillId="29" borderId="78" xfId="0" applyFont="1" applyFill="1" applyBorder="1" applyAlignment="1">
      <alignment vertical="top"/>
    </xf>
    <xf numFmtId="0" fontId="72" fillId="29" borderId="11" xfId="0" applyFont="1" applyFill="1" applyBorder="1"/>
    <xf numFmtId="0" fontId="73" fillId="29" borderId="11" xfId="0" applyFont="1" applyFill="1" applyBorder="1" applyAlignment="1">
      <alignment wrapText="1"/>
    </xf>
    <xf numFmtId="0" fontId="72" fillId="29" borderId="11" xfId="0" applyFont="1" applyFill="1" applyBorder="1" applyProtection="1">
      <protection locked="0"/>
    </xf>
    <xf numFmtId="0" fontId="73" fillId="29" borderId="11" xfId="0" applyFont="1" applyFill="1" applyBorder="1"/>
    <xf numFmtId="0" fontId="70" fillId="25" borderId="11" xfId="0" applyFont="1" applyFill="1" applyBorder="1" applyAlignment="1" applyProtection="1">
      <alignment vertical="center" wrapText="1"/>
      <protection locked="0"/>
    </xf>
    <xf numFmtId="14" fontId="70" fillId="25" borderId="11" xfId="0" applyNumberFormat="1" applyFont="1" applyFill="1" applyBorder="1" applyAlignment="1" applyProtection="1">
      <alignment vertical="center" wrapText="1"/>
      <protection locked="0"/>
    </xf>
    <xf numFmtId="0" fontId="72" fillId="29" borderId="11" xfId="0" applyFont="1" applyFill="1" applyBorder="1" applyProtection="1"/>
    <xf numFmtId="49" fontId="0" fillId="0" borderId="12" xfId="0" applyNumberFormat="1" applyBorder="1" applyAlignment="1">
      <alignment wrapText="1"/>
    </xf>
    <xf numFmtId="49" fontId="0" fillId="0" borderId="0" xfId="0" applyNumberFormat="1" applyBorder="1" applyAlignment="1">
      <alignment wrapText="1"/>
    </xf>
    <xf numFmtId="0" fontId="0" fillId="25" borderId="11" xfId="0" applyFill="1" applyBorder="1" applyAlignment="1">
      <alignment wrapText="1"/>
    </xf>
    <xf numFmtId="49" fontId="46" fillId="16" borderId="11" xfId="43" applyNumberFormat="1" applyFont="1" applyFill="1" applyBorder="1" applyAlignment="1" applyProtection="1">
      <alignment horizontal="center" vertical="center" wrapText="1"/>
      <protection locked="0"/>
    </xf>
    <xf numFmtId="0" fontId="48" fillId="25" borderId="82" xfId="0" applyFont="1" applyFill="1" applyBorder="1"/>
    <xf numFmtId="0" fontId="35" fillId="25" borderId="0" xfId="0" applyFont="1" applyFill="1" applyAlignment="1">
      <alignment vertical="top"/>
    </xf>
    <xf numFmtId="49" fontId="0" fillId="0" borderId="29" xfId="0" applyNumberFormat="1" applyBorder="1" applyAlignment="1">
      <alignment wrapText="1"/>
    </xf>
    <xf numFmtId="49" fontId="0" fillId="25" borderId="0" xfId="0" applyNumberFormat="1" applyFill="1" applyBorder="1" applyAlignment="1">
      <alignment vertical="top" wrapText="1"/>
    </xf>
    <xf numFmtId="49" fontId="46" fillId="36" borderId="64" xfId="43" applyNumberFormat="1" applyFont="1" applyFill="1" applyBorder="1" applyAlignment="1" applyProtection="1">
      <alignment vertical="center" wrapText="1"/>
      <protection locked="0"/>
    </xf>
    <xf numFmtId="164" fontId="0" fillId="0" borderId="0" xfId="0" applyNumberFormat="1" applyBorder="1" applyAlignment="1">
      <alignment wrapText="1"/>
    </xf>
    <xf numFmtId="164" fontId="0" fillId="0" borderId="25" xfId="0" applyNumberFormat="1" applyBorder="1" applyAlignment="1">
      <alignment wrapText="1"/>
    </xf>
    <xf numFmtId="164" fontId="0" fillId="0" borderId="12" xfId="0" applyNumberFormat="1" applyBorder="1" applyAlignment="1">
      <alignment wrapText="1"/>
    </xf>
    <xf numFmtId="0" fontId="0" fillId="25" borderId="83" xfId="0" applyFill="1" applyBorder="1" applyAlignment="1">
      <alignment vertical="top"/>
    </xf>
    <xf numFmtId="0" fontId="31" fillId="24" borderId="12" xfId="0" quotePrefix="1" applyFont="1" applyFill="1" applyBorder="1" applyAlignment="1">
      <alignment horizontal="left" vertical="top" wrapText="1"/>
    </xf>
    <xf numFmtId="0" fontId="0" fillId="25" borderId="84" xfId="0" applyFill="1" applyBorder="1" applyAlignment="1">
      <alignment vertical="top"/>
    </xf>
    <xf numFmtId="0" fontId="0" fillId="25" borderId="0" xfId="0" applyFill="1" applyBorder="1" applyAlignment="1">
      <alignment vertical="top"/>
    </xf>
    <xf numFmtId="0" fontId="31" fillId="25" borderId="0" xfId="0" quotePrefix="1" applyFont="1" applyFill="1" applyBorder="1" applyAlignment="1">
      <alignment horizontal="left" vertical="top" wrapText="1"/>
    </xf>
    <xf numFmtId="0" fontId="56" fillId="29" borderId="83" xfId="0" applyFont="1" applyFill="1" applyBorder="1" applyAlignment="1">
      <alignment vertical="top" textRotation="90"/>
    </xf>
    <xf numFmtId="0" fontId="59" fillId="29" borderId="26" xfId="0" applyFont="1" applyFill="1" applyBorder="1" applyAlignment="1">
      <alignment vertical="top"/>
    </xf>
    <xf numFmtId="0" fontId="0" fillId="0" borderId="85" xfId="0" applyBorder="1" applyAlignment="1">
      <alignment vertical="top" wrapText="1"/>
    </xf>
    <xf numFmtId="0" fontId="47" fillId="26" borderId="86" xfId="43" applyFont="1" applyFill="1" applyBorder="1" applyAlignment="1" applyProtection="1">
      <alignment vertical="center" wrapText="1"/>
      <protection locked="0"/>
    </xf>
    <xf numFmtId="0" fontId="77" fillId="24" borderId="11" xfId="0" quotePrefix="1" applyFont="1" applyFill="1" applyBorder="1" applyAlignment="1">
      <alignment horizontal="left" vertical="top" wrapText="1"/>
    </xf>
    <xf numFmtId="0" fontId="20" fillId="3" borderId="11" xfId="20" quotePrefix="1" applyBorder="1" applyAlignment="1">
      <alignment horizontal="left" vertical="top" wrapText="1"/>
    </xf>
    <xf numFmtId="0" fontId="20" fillId="3" borderId="11" xfId="20" applyBorder="1" applyAlignment="1">
      <alignment horizontal="left" vertical="top" wrapText="1"/>
    </xf>
    <xf numFmtId="0" fontId="20" fillId="3" borderId="51" xfId="20" quotePrefix="1" applyBorder="1" applyAlignment="1">
      <alignment horizontal="left" vertical="top" wrapText="1"/>
    </xf>
    <xf numFmtId="0" fontId="20" fillId="3" borderId="12" xfId="20" quotePrefix="1" applyBorder="1" applyAlignment="1">
      <alignment horizontal="left" vertical="top" wrapText="1"/>
    </xf>
    <xf numFmtId="0" fontId="20" fillId="3" borderId="12" xfId="20" applyBorder="1" applyAlignment="1">
      <alignment horizontal="left" vertical="top" wrapText="1"/>
    </xf>
    <xf numFmtId="0" fontId="20" fillId="3" borderId="54" xfId="20" quotePrefix="1" applyBorder="1" applyAlignment="1">
      <alignment horizontal="left" vertical="top" wrapText="1"/>
    </xf>
    <xf numFmtId="0" fontId="3" fillId="0" borderId="11" xfId="45" quotePrefix="1" applyFont="1" applyBorder="1" applyAlignment="1">
      <alignment horizontal="left" vertical="top" wrapText="1"/>
    </xf>
    <xf numFmtId="0" fontId="3" fillId="0" borderId="11" xfId="45" applyFont="1" applyBorder="1" applyAlignment="1">
      <alignment horizontal="left" vertical="top" wrapText="1"/>
    </xf>
    <xf numFmtId="0" fontId="79" fillId="0" borderId="21" xfId="0" applyFont="1" applyBorder="1" applyAlignment="1">
      <alignment horizontal="left" vertical="top" wrapText="1"/>
    </xf>
    <xf numFmtId="0" fontId="60" fillId="0" borderId="21" xfId="0" applyFont="1" applyBorder="1" applyAlignment="1">
      <alignment horizontal="left" vertical="top" wrapText="1"/>
    </xf>
    <xf numFmtId="0" fontId="79" fillId="0" borderId="49" xfId="0" applyFont="1" applyBorder="1" applyAlignment="1">
      <alignment vertical="top" wrapText="1"/>
    </xf>
    <xf numFmtId="0" fontId="75" fillId="25" borderId="11" xfId="0" applyFont="1" applyFill="1" applyBorder="1" applyAlignment="1" applyProtection="1">
      <alignment horizontal="left" wrapText="1"/>
      <protection locked="0"/>
    </xf>
    <xf numFmtId="0" fontId="75" fillId="25" borderId="11" xfId="0" quotePrefix="1" applyFont="1" applyFill="1" applyBorder="1" applyAlignment="1" applyProtection="1">
      <alignment horizontal="left" wrapText="1"/>
      <protection locked="0"/>
    </xf>
    <xf numFmtId="14" fontId="75" fillId="25" borderId="11" xfId="0" applyNumberFormat="1" applyFont="1" applyFill="1" applyBorder="1" applyAlignment="1" applyProtection="1">
      <alignment horizontal="left" wrapText="1"/>
      <protection locked="0"/>
    </xf>
    <xf numFmtId="0" fontId="74" fillId="25" borderId="11" xfId="0" applyFont="1" applyFill="1" applyBorder="1" applyProtection="1">
      <protection locked="0"/>
    </xf>
    <xf numFmtId="0" fontId="80" fillId="0" borderId="49" xfId="0" applyFont="1" applyBorder="1" applyAlignment="1">
      <alignment vertical="top" wrapText="1"/>
    </xf>
    <xf numFmtId="0" fontId="80" fillId="0" borderId="21" xfId="0" applyFont="1" applyBorder="1" applyAlignment="1">
      <alignment horizontal="left" vertical="top" wrapText="1"/>
    </xf>
    <xf numFmtId="0" fontId="77" fillId="24" borderId="0" xfId="0" quotePrefix="1" applyFont="1" applyFill="1" applyBorder="1" applyAlignment="1">
      <alignment horizontal="left" vertical="top" wrapText="1"/>
    </xf>
    <xf numFmtId="49" fontId="0" fillId="0" borderId="20" xfId="0" applyNumberFormat="1" applyBorder="1" applyAlignment="1">
      <alignment wrapText="1"/>
    </xf>
    <xf numFmtId="49" fontId="0" fillId="0" borderId="50" xfId="0" applyNumberFormat="1" applyBorder="1" applyAlignment="1">
      <alignment wrapText="1"/>
    </xf>
    <xf numFmtId="0" fontId="1" fillId="0" borderId="11" xfId="45" quotePrefix="1" applyFont="1" applyBorder="1" applyAlignment="1">
      <alignment horizontal="left" vertical="top" wrapText="1"/>
    </xf>
    <xf numFmtId="0" fontId="83" fillId="0" borderId="49" xfId="0" applyFont="1" applyBorder="1" applyAlignment="1">
      <alignment vertical="top" wrapText="1"/>
    </xf>
    <xf numFmtId="0" fontId="53" fillId="0" borderId="49" xfId="0" applyFont="1" applyFill="1" applyBorder="1" applyAlignment="1">
      <alignment vertical="top" wrapText="1"/>
    </xf>
    <xf numFmtId="0" fontId="53" fillId="0" borderId="21" xfId="0" applyFont="1" applyFill="1" applyBorder="1" applyAlignment="1">
      <alignment horizontal="left" vertical="top" wrapText="1"/>
    </xf>
    <xf numFmtId="49" fontId="60" fillId="0" borderId="49" xfId="0" applyNumberFormat="1" applyFont="1" applyFill="1" applyBorder="1" applyAlignment="1">
      <alignment vertical="top" wrapText="1"/>
    </xf>
    <xf numFmtId="0" fontId="79" fillId="0" borderId="21" xfId="0" applyFont="1" applyFill="1" applyBorder="1" applyAlignment="1">
      <alignment horizontal="left" vertical="top" wrapText="1"/>
    </xf>
    <xf numFmtId="0" fontId="79" fillId="0" borderId="21" xfId="0" applyFont="1" applyBorder="1" applyAlignment="1">
      <alignment vertical="top" wrapText="1"/>
    </xf>
    <xf numFmtId="0" fontId="79" fillId="0" borderId="49" xfId="0" quotePrefix="1" applyFont="1" applyBorder="1" applyAlignment="1">
      <alignment horizontal="left" vertical="top" wrapText="1"/>
    </xf>
    <xf numFmtId="0" fontId="60" fillId="0" borderId="21" xfId="0" applyFont="1" applyBorder="1" applyAlignment="1">
      <alignment vertical="top" wrapText="1"/>
    </xf>
    <xf numFmtId="0" fontId="59" fillId="29" borderId="50" xfId="0" applyFont="1" applyFill="1" applyBorder="1" applyAlignment="1">
      <alignment vertical="top"/>
    </xf>
    <xf numFmtId="0" fontId="59" fillId="29" borderId="49" xfId="0" applyFont="1" applyFill="1" applyBorder="1" applyAlignment="1">
      <alignment vertical="top"/>
    </xf>
    <xf numFmtId="0" fontId="59" fillId="29" borderId="11" xfId="0" applyFont="1" applyFill="1" applyBorder="1" applyAlignment="1">
      <alignment vertical="top"/>
    </xf>
    <xf numFmtId="0" fontId="53" fillId="0" borderId="60" xfId="0" applyFont="1" applyBorder="1" applyAlignment="1">
      <alignment horizontal="left" vertical="top" wrapText="1"/>
    </xf>
    <xf numFmtId="0" fontId="53" fillId="0" borderId="11" xfId="0" applyFont="1" applyBorder="1" applyAlignment="1">
      <alignment horizontal="left" vertical="top" wrapText="1"/>
    </xf>
    <xf numFmtId="0" fontId="85" fillId="0" borderId="49" xfId="0" applyFont="1" applyBorder="1" applyAlignment="1">
      <alignment vertical="top" wrapText="1"/>
    </xf>
    <xf numFmtId="0" fontId="85" fillId="0" borderId="21" xfId="0" applyFont="1" applyBorder="1" applyAlignment="1">
      <alignment horizontal="left" vertical="top" wrapText="1"/>
    </xf>
    <xf numFmtId="0" fontId="60" fillId="0" borderId="21" xfId="0" quotePrefix="1" applyFont="1" applyBorder="1" applyAlignment="1">
      <alignment horizontal="left" vertical="top" wrapText="1"/>
    </xf>
    <xf numFmtId="0" fontId="60" fillId="0" borderId="49" xfId="0" quotePrefix="1" applyFont="1" applyBorder="1" applyAlignment="1">
      <alignment horizontal="left" vertical="top" wrapText="1"/>
    </xf>
    <xf numFmtId="0" fontId="60" fillId="0" borderId="21" xfId="0" applyFont="1" applyFill="1" applyBorder="1" applyAlignment="1">
      <alignment horizontal="left" vertical="top" wrapText="1"/>
    </xf>
    <xf numFmtId="0" fontId="53" fillId="0" borderId="49" xfId="0" quotePrefix="1" applyFont="1" applyBorder="1" applyAlignment="1">
      <alignment vertical="top" wrapText="1"/>
    </xf>
    <xf numFmtId="0" fontId="53" fillId="0" borderId="21" xfId="0" quotePrefix="1" applyFont="1" applyFill="1" applyBorder="1" applyAlignment="1">
      <alignment horizontal="left" vertical="top" wrapText="1"/>
    </xf>
    <xf numFmtId="0" fontId="59" fillId="29" borderId="46" xfId="0" applyFont="1" applyFill="1" applyBorder="1" applyAlignment="1">
      <alignment vertical="top"/>
    </xf>
    <xf numFmtId="0" fontId="58" fillId="29" borderId="46" xfId="0" applyFont="1" applyFill="1" applyBorder="1" applyAlignment="1">
      <alignment vertical="top"/>
    </xf>
    <xf numFmtId="0" fontId="56" fillId="30" borderId="87" xfId="0" applyFont="1" applyFill="1" applyBorder="1" applyAlignment="1">
      <alignment vertical="top" textRotation="90"/>
    </xf>
    <xf numFmtId="0" fontId="59" fillId="30" borderId="50" xfId="0" applyFont="1" applyFill="1" applyBorder="1" applyAlignment="1">
      <alignment vertical="top"/>
    </xf>
    <xf numFmtId="0" fontId="56" fillId="30" borderId="79" xfId="0" applyFont="1" applyFill="1" applyBorder="1" applyAlignment="1">
      <alignment vertical="top" textRotation="90"/>
    </xf>
    <xf numFmtId="0" fontId="55" fillId="32" borderId="46" xfId="0" applyFont="1" applyFill="1" applyBorder="1" applyAlignment="1">
      <alignment vertical="top" wrapText="1"/>
    </xf>
    <xf numFmtId="0" fontId="59" fillId="30" borderId="46" xfId="0" applyFont="1" applyFill="1" applyBorder="1" applyAlignment="1">
      <alignment vertical="top"/>
    </xf>
    <xf numFmtId="49" fontId="54" fillId="41" borderId="49" xfId="0" applyNumberFormat="1" applyFont="1" applyFill="1" applyBorder="1" applyAlignment="1">
      <alignment vertical="top"/>
    </xf>
    <xf numFmtId="0" fontId="54" fillId="41" borderId="21" xfId="0" applyFont="1" applyFill="1" applyBorder="1" applyAlignment="1">
      <alignment vertical="top" wrapText="1"/>
    </xf>
    <xf numFmtId="0" fontId="55" fillId="41" borderId="50" xfId="0" applyFont="1" applyFill="1" applyBorder="1" applyAlignment="1">
      <alignment vertical="top" wrapText="1"/>
    </xf>
    <xf numFmtId="0" fontId="55" fillId="41" borderId="12" xfId="0" applyFont="1" applyFill="1" applyBorder="1" applyAlignment="1">
      <alignment vertical="top" wrapText="1"/>
    </xf>
    <xf numFmtId="0" fontId="55" fillId="41" borderId="21" xfId="0" applyFont="1" applyFill="1" applyBorder="1" applyAlignment="1">
      <alignment vertical="top" wrapText="1"/>
    </xf>
    <xf numFmtId="0" fontId="55" fillId="41" borderId="26" xfId="0" applyFont="1" applyFill="1" applyBorder="1" applyAlignment="1">
      <alignment vertical="top" wrapText="1"/>
    </xf>
    <xf numFmtId="0" fontId="55" fillId="41" borderId="11" xfId="0" applyFont="1" applyFill="1" applyBorder="1" applyAlignment="1">
      <alignment vertical="top" wrapText="1"/>
    </xf>
    <xf numFmtId="0" fontId="55" fillId="41" borderId="46" xfId="0" applyFont="1" applyFill="1" applyBorder="1" applyAlignment="1">
      <alignment vertical="top" wrapText="1"/>
    </xf>
    <xf numFmtId="0" fontId="55" fillId="41" borderId="49" xfId="0" applyFont="1" applyFill="1" applyBorder="1" applyAlignment="1">
      <alignment vertical="top" wrapText="1"/>
    </xf>
    <xf numFmtId="0" fontId="54" fillId="42" borderId="21" xfId="0" applyFont="1" applyFill="1" applyBorder="1" applyAlignment="1">
      <alignment vertical="top" wrapText="1"/>
    </xf>
    <xf numFmtId="0" fontId="55" fillId="42" borderId="50" xfId="0" applyFont="1" applyFill="1" applyBorder="1" applyAlignment="1">
      <alignment vertical="top" wrapText="1"/>
    </xf>
    <xf numFmtId="0" fontId="55" fillId="42" borderId="12" xfId="0" applyFont="1" applyFill="1" applyBorder="1" applyAlignment="1">
      <alignment vertical="top" wrapText="1"/>
    </xf>
    <xf numFmtId="0" fontId="55" fillId="42" borderId="21" xfId="0" applyFont="1" applyFill="1" applyBorder="1" applyAlignment="1">
      <alignment vertical="top" wrapText="1"/>
    </xf>
    <xf numFmtId="0" fontId="55" fillId="42" borderId="26" xfId="0" applyFont="1" applyFill="1" applyBorder="1" applyAlignment="1">
      <alignment vertical="top" wrapText="1"/>
    </xf>
    <xf numFmtId="0" fontId="55" fillId="42" borderId="11" xfId="0" applyFont="1" applyFill="1" applyBorder="1" applyAlignment="1">
      <alignment vertical="top" wrapText="1"/>
    </xf>
    <xf numFmtId="0" fontId="55" fillId="42" borderId="46" xfId="0" applyFont="1" applyFill="1" applyBorder="1" applyAlignment="1">
      <alignment vertical="top" wrapText="1"/>
    </xf>
    <xf numFmtId="0" fontId="55" fillId="42" borderId="49" xfId="0" applyFont="1" applyFill="1" applyBorder="1" applyAlignment="1">
      <alignment vertical="top" wrapText="1"/>
    </xf>
    <xf numFmtId="49" fontId="54" fillId="43" borderId="49" xfId="0" applyNumberFormat="1" applyFont="1" applyFill="1" applyBorder="1" applyAlignment="1">
      <alignment vertical="top"/>
    </xf>
    <xf numFmtId="0" fontId="54" fillId="43" borderId="21" xfId="0" applyFont="1" applyFill="1" applyBorder="1" applyAlignment="1">
      <alignment vertical="top" wrapText="1"/>
    </xf>
    <xf numFmtId="0" fontId="55" fillId="43" borderId="50" xfId="0" applyFont="1" applyFill="1" applyBorder="1" applyAlignment="1">
      <alignment vertical="top" wrapText="1"/>
    </xf>
    <xf numFmtId="0" fontId="55" fillId="43" borderId="12" xfId="0" applyFont="1" applyFill="1" applyBorder="1" applyAlignment="1">
      <alignment vertical="top" wrapText="1"/>
    </xf>
    <xf numFmtId="0" fontId="55" fillId="43" borderId="21" xfId="0" applyFont="1" applyFill="1" applyBorder="1" applyAlignment="1">
      <alignment vertical="top" wrapText="1"/>
    </xf>
    <xf numFmtId="0" fontId="55" fillId="43" borderId="26" xfId="0" applyFont="1" applyFill="1" applyBorder="1" applyAlignment="1">
      <alignment vertical="top" wrapText="1"/>
    </xf>
    <xf numFmtId="0" fontId="55" fillId="43" borderId="11" xfId="0" applyFont="1" applyFill="1" applyBorder="1" applyAlignment="1">
      <alignment vertical="top" wrapText="1"/>
    </xf>
    <xf numFmtId="0" fontId="55" fillId="43" borderId="46" xfId="0" applyFont="1" applyFill="1" applyBorder="1" applyAlignment="1">
      <alignment vertical="top" wrapText="1"/>
    </xf>
    <xf numFmtId="0" fontId="55" fillId="43" borderId="49" xfId="0" applyFont="1" applyFill="1" applyBorder="1" applyAlignment="1">
      <alignment vertical="top" wrapText="1"/>
    </xf>
    <xf numFmtId="49" fontId="54" fillId="44" borderId="49" xfId="0" applyNumberFormat="1" applyFont="1" applyFill="1" applyBorder="1" applyAlignment="1">
      <alignment vertical="top"/>
    </xf>
    <xf numFmtId="0" fontId="54" fillId="44" borderId="21" xfId="0" applyFont="1" applyFill="1" applyBorder="1" applyAlignment="1">
      <alignment vertical="top" wrapText="1"/>
    </xf>
    <xf numFmtId="0" fontId="55" fillId="44" borderId="50" xfId="0" applyFont="1" applyFill="1" applyBorder="1" applyAlignment="1">
      <alignment vertical="top" wrapText="1"/>
    </xf>
    <xf numFmtId="0" fontId="55" fillId="44" borderId="12" xfId="0" applyFont="1" applyFill="1" applyBorder="1" applyAlignment="1">
      <alignment vertical="top" wrapText="1"/>
    </xf>
    <xf numFmtId="0" fontId="55" fillId="44" borderId="21" xfId="0" applyFont="1" applyFill="1" applyBorder="1" applyAlignment="1">
      <alignment vertical="top" wrapText="1"/>
    </xf>
    <xf numFmtId="0" fontId="55" fillId="44" borderId="26" xfId="0" applyFont="1" applyFill="1" applyBorder="1" applyAlignment="1">
      <alignment vertical="top" wrapText="1"/>
    </xf>
    <xf numFmtId="0" fontId="55" fillId="44" borderId="11" xfId="0" applyFont="1" applyFill="1" applyBorder="1" applyAlignment="1">
      <alignment vertical="top" wrapText="1"/>
    </xf>
    <xf numFmtId="0" fontId="55" fillId="44" borderId="46" xfId="0" applyFont="1" applyFill="1" applyBorder="1" applyAlignment="1">
      <alignment vertical="top" wrapText="1"/>
    </xf>
    <xf numFmtId="0" fontId="55" fillId="44" borderId="49" xfId="0" applyFont="1" applyFill="1" applyBorder="1" applyAlignment="1">
      <alignment vertical="top" wrapText="1"/>
    </xf>
    <xf numFmtId="49" fontId="54" fillId="27" borderId="49" xfId="0" applyNumberFormat="1" applyFont="1" applyFill="1" applyBorder="1" applyAlignment="1">
      <alignment vertical="top"/>
    </xf>
    <xf numFmtId="0" fontId="54" fillId="27" borderId="21" xfId="0" applyFont="1" applyFill="1" applyBorder="1" applyAlignment="1">
      <alignment vertical="top" wrapText="1"/>
    </xf>
    <xf numFmtId="0" fontId="55" fillId="27" borderId="50" xfId="0" applyFont="1" applyFill="1" applyBorder="1" applyAlignment="1">
      <alignment vertical="top" wrapText="1"/>
    </xf>
    <xf numFmtId="0" fontId="55" fillId="27" borderId="12" xfId="0" applyFont="1" applyFill="1" applyBorder="1" applyAlignment="1">
      <alignment vertical="top" wrapText="1"/>
    </xf>
    <xf numFmtId="0" fontId="55" fillId="27" borderId="21" xfId="0" applyFont="1" applyFill="1" applyBorder="1" applyAlignment="1">
      <alignment vertical="top" wrapText="1"/>
    </xf>
    <xf numFmtId="0" fontId="55" fillId="27" borderId="26" xfId="0" applyFont="1" applyFill="1" applyBorder="1" applyAlignment="1">
      <alignment vertical="top" wrapText="1"/>
    </xf>
    <xf numFmtId="0" fontId="55" fillId="27" borderId="11" xfId="0" applyFont="1" applyFill="1" applyBorder="1" applyAlignment="1">
      <alignment vertical="top" wrapText="1"/>
    </xf>
    <xf numFmtId="0" fontId="55" fillId="27" borderId="46" xfId="0" applyFont="1" applyFill="1" applyBorder="1" applyAlignment="1">
      <alignment vertical="top" wrapText="1"/>
    </xf>
    <xf numFmtId="0" fontId="55" fillId="27" borderId="49" xfId="0" applyFont="1" applyFill="1" applyBorder="1" applyAlignment="1">
      <alignment vertical="top" wrapText="1"/>
    </xf>
    <xf numFmtId="49" fontId="55" fillId="27" borderId="21" xfId="0" applyNumberFormat="1" applyFont="1" applyFill="1" applyBorder="1" applyAlignment="1">
      <alignment vertical="top" wrapText="1"/>
    </xf>
    <xf numFmtId="0" fontId="54" fillId="27" borderId="49" xfId="0" applyFont="1" applyFill="1" applyBorder="1" applyAlignment="1">
      <alignment vertical="top" wrapText="1"/>
    </xf>
    <xf numFmtId="0" fontId="54" fillId="27" borderId="21" xfId="0" applyFont="1" applyFill="1" applyBorder="1" applyAlignment="1">
      <alignment horizontal="left" vertical="top" wrapText="1"/>
    </xf>
    <xf numFmtId="0" fontId="56" fillId="27" borderId="50" xfId="0" applyFont="1" applyFill="1" applyBorder="1" applyAlignment="1">
      <alignment vertical="top"/>
    </xf>
    <xf numFmtId="0" fontId="56" fillId="27" borderId="12" xfId="0" applyFont="1" applyFill="1" applyBorder="1" applyAlignment="1">
      <alignment vertical="top"/>
    </xf>
    <xf numFmtId="0" fontId="56" fillId="27" borderId="21" xfId="0" applyFont="1" applyFill="1" applyBorder="1" applyAlignment="1">
      <alignment vertical="top"/>
    </xf>
    <xf numFmtId="0" fontId="56" fillId="27" borderId="26" xfId="0" applyFont="1" applyFill="1" applyBorder="1" applyAlignment="1">
      <alignment vertical="top"/>
    </xf>
    <xf numFmtId="0" fontId="56" fillId="27" borderId="11" xfId="0" applyFont="1" applyFill="1" applyBorder="1" applyAlignment="1">
      <alignment vertical="top"/>
    </xf>
    <xf numFmtId="0" fontId="56" fillId="27" borderId="46" xfId="0" applyFont="1" applyFill="1" applyBorder="1" applyAlignment="1">
      <alignment vertical="top"/>
    </xf>
    <xf numFmtId="0" fontId="54" fillId="27" borderId="49" xfId="0" applyFont="1" applyFill="1" applyBorder="1" applyAlignment="1">
      <alignment vertical="top"/>
    </xf>
    <xf numFmtId="0" fontId="54" fillId="27" borderId="11" xfId="0" applyFont="1" applyFill="1" applyBorder="1" applyAlignment="1">
      <alignment vertical="top"/>
    </xf>
    <xf numFmtId="0" fontId="54" fillId="27" borderId="21" xfId="0" applyFont="1" applyFill="1" applyBorder="1" applyAlignment="1">
      <alignment vertical="top"/>
    </xf>
    <xf numFmtId="14" fontId="54" fillId="27" borderId="49" xfId="0" quotePrefix="1" applyNumberFormat="1" applyFont="1" applyFill="1" applyBorder="1" applyAlignment="1">
      <alignment vertical="top" wrapText="1"/>
    </xf>
    <xf numFmtId="0" fontId="59" fillId="27" borderId="50" xfId="0" applyFont="1" applyFill="1" applyBorder="1" applyAlignment="1">
      <alignment vertical="top"/>
    </xf>
    <xf numFmtId="0" fontId="59" fillId="27" borderId="12" xfId="0" applyFont="1" applyFill="1" applyBorder="1" applyAlignment="1">
      <alignment vertical="top"/>
    </xf>
    <xf numFmtId="0" fontId="59" fillId="27" borderId="21" xfId="0" applyFont="1" applyFill="1" applyBorder="1" applyAlignment="1">
      <alignment vertical="top"/>
    </xf>
    <xf numFmtId="0" fontId="59" fillId="27" borderId="26" xfId="0" applyFont="1" applyFill="1" applyBorder="1" applyAlignment="1">
      <alignment vertical="top"/>
    </xf>
    <xf numFmtId="0" fontId="59" fillId="27" borderId="11" xfId="0" applyFont="1" applyFill="1" applyBorder="1" applyAlignment="1">
      <alignment vertical="top"/>
    </xf>
    <xf numFmtId="0" fontId="59" fillId="27" borderId="46" xfId="0" applyFont="1" applyFill="1" applyBorder="1" applyAlignment="1">
      <alignment vertical="top"/>
    </xf>
    <xf numFmtId="0" fontId="58" fillId="27" borderId="49" xfId="0" applyFont="1" applyFill="1" applyBorder="1" applyAlignment="1">
      <alignment vertical="top"/>
    </xf>
    <xf numFmtId="0" fontId="58" fillId="27" borderId="11" xfId="0" applyFont="1" applyFill="1" applyBorder="1" applyAlignment="1">
      <alignment vertical="top"/>
    </xf>
    <xf numFmtId="0" fontId="58" fillId="27" borderId="21" xfId="0" applyFont="1" applyFill="1" applyBorder="1" applyAlignment="1">
      <alignment vertical="top"/>
    </xf>
    <xf numFmtId="0" fontId="54" fillId="27" borderId="49" xfId="0" quotePrefix="1" applyFont="1" applyFill="1" applyBorder="1" applyAlignment="1">
      <alignment vertical="top" wrapText="1"/>
    </xf>
    <xf numFmtId="0" fontId="71" fillId="27" borderId="21" xfId="0" applyFont="1" applyFill="1" applyBorder="1" applyAlignment="1">
      <alignment horizontal="left" vertical="top" wrapText="1"/>
    </xf>
    <xf numFmtId="49" fontId="54" fillId="42" borderId="49" xfId="0" applyNumberFormat="1" applyFont="1" applyFill="1" applyBorder="1" applyAlignment="1">
      <alignment vertical="top"/>
    </xf>
    <xf numFmtId="49" fontId="54" fillId="37" borderId="49" xfId="0" applyNumberFormat="1" applyFont="1" applyFill="1" applyBorder="1" applyAlignment="1">
      <alignment vertical="top" wrapText="1"/>
    </xf>
    <xf numFmtId="0" fontId="54" fillId="37" borderId="21" xfId="0" applyFont="1" applyFill="1" applyBorder="1" applyAlignment="1">
      <alignment vertical="top" wrapText="1"/>
    </xf>
    <xf numFmtId="0" fontId="55" fillId="37" borderId="50" xfId="0" applyFont="1" applyFill="1" applyBorder="1" applyAlignment="1">
      <alignment vertical="top" wrapText="1"/>
    </xf>
    <xf numFmtId="0" fontId="55" fillId="37" borderId="12" xfId="0" applyFont="1" applyFill="1" applyBorder="1" applyAlignment="1">
      <alignment vertical="top" wrapText="1"/>
    </xf>
    <xf numFmtId="0" fontId="55" fillId="37" borderId="21" xfId="0" applyFont="1" applyFill="1" applyBorder="1" applyAlignment="1">
      <alignment vertical="top" wrapText="1"/>
    </xf>
    <xf numFmtId="0" fontId="55" fillId="37" borderId="26" xfId="0" applyFont="1" applyFill="1" applyBorder="1" applyAlignment="1">
      <alignment vertical="top" wrapText="1"/>
    </xf>
    <xf numFmtId="0" fontId="55" fillId="37" borderId="11" xfId="0" applyFont="1" applyFill="1" applyBorder="1" applyAlignment="1">
      <alignment vertical="top" wrapText="1"/>
    </xf>
    <xf numFmtId="0" fontId="55" fillId="37" borderId="46" xfId="0" applyFont="1" applyFill="1" applyBorder="1" applyAlignment="1">
      <alignment vertical="top" wrapText="1"/>
    </xf>
    <xf numFmtId="0" fontId="55" fillId="37" borderId="49" xfId="0" applyFont="1" applyFill="1" applyBorder="1" applyAlignment="1">
      <alignment vertical="top" wrapText="1"/>
    </xf>
    <xf numFmtId="49" fontId="54" fillId="45" borderId="49" xfId="0" applyNumberFormat="1" applyFont="1" applyFill="1" applyBorder="1" applyAlignment="1">
      <alignment vertical="top"/>
    </xf>
    <xf numFmtId="0" fontId="54" fillId="45" borderId="21" xfId="0" applyFont="1" applyFill="1" applyBorder="1" applyAlignment="1">
      <alignment vertical="top" wrapText="1"/>
    </xf>
    <xf numFmtId="0" fontId="55" fillId="45" borderId="50" xfId="0" applyFont="1" applyFill="1" applyBorder="1" applyAlignment="1">
      <alignment vertical="top" wrapText="1"/>
    </xf>
    <xf numFmtId="0" fontId="55" fillId="45" borderId="12" xfId="0" applyFont="1" applyFill="1" applyBorder="1" applyAlignment="1">
      <alignment vertical="top" wrapText="1"/>
    </xf>
    <xf numFmtId="0" fontId="55" fillId="45" borderId="21" xfId="0" applyFont="1" applyFill="1" applyBorder="1" applyAlignment="1">
      <alignment vertical="top" wrapText="1"/>
    </xf>
    <xf numFmtId="0" fontId="55" fillId="45" borderId="26" xfId="0" applyFont="1" applyFill="1" applyBorder="1" applyAlignment="1">
      <alignment vertical="top" wrapText="1"/>
    </xf>
    <xf numFmtId="0" fontId="55" fillId="45" borderId="11" xfId="0" applyFont="1" applyFill="1" applyBorder="1" applyAlignment="1">
      <alignment vertical="top" wrapText="1"/>
    </xf>
    <xf numFmtId="0" fontId="55" fillId="45" borderId="46" xfId="0" applyFont="1" applyFill="1" applyBorder="1" applyAlignment="1">
      <alignment vertical="top" wrapText="1"/>
    </xf>
    <xf numFmtId="0" fontId="55" fillId="45" borderId="49" xfId="0" applyFont="1" applyFill="1" applyBorder="1" applyAlignment="1">
      <alignment vertical="top" wrapText="1"/>
    </xf>
    <xf numFmtId="0" fontId="53" fillId="0" borderId="46" xfId="0" applyFont="1" applyBorder="1" applyAlignment="1">
      <alignment vertical="top"/>
    </xf>
    <xf numFmtId="0" fontId="53" fillId="0" borderId="11" xfId="0" applyFont="1" applyBorder="1" applyAlignment="1">
      <alignment vertical="top" wrapText="1"/>
    </xf>
    <xf numFmtId="0" fontId="41" fillId="25" borderId="38" xfId="0" applyFont="1" applyFill="1" applyBorder="1" applyAlignment="1">
      <alignment vertical="center" wrapText="1"/>
    </xf>
    <xf numFmtId="0" fontId="41" fillId="25" borderId="15" xfId="0" applyFont="1" applyFill="1" applyBorder="1" applyAlignment="1">
      <alignment vertical="center" wrapText="1"/>
    </xf>
    <xf numFmtId="0" fontId="41" fillId="25" borderId="42" xfId="0" applyFont="1" applyFill="1" applyBorder="1" applyAlignment="1">
      <alignment vertical="center" wrapText="1"/>
    </xf>
    <xf numFmtId="0" fontId="41" fillId="25" borderId="19" xfId="0" applyFont="1" applyFill="1" applyBorder="1" applyAlignment="1">
      <alignment vertical="center" wrapText="1"/>
    </xf>
    <xf numFmtId="0" fontId="40" fillId="25" borderId="13" xfId="0" applyFont="1" applyFill="1" applyBorder="1" applyAlignment="1">
      <alignment vertical="center" wrapText="1"/>
    </xf>
    <xf numFmtId="0" fontId="40" fillId="25" borderId="14" xfId="0" applyFont="1" applyFill="1" applyBorder="1" applyAlignment="1">
      <alignment vertical="center" wrapText="1"/>
    </xf>
    <xf numFmtId="0" fontId="40" fillId="25" borderId="15" xfId="0" applyFont="1" applyFill="1" applyBorder="1" applyAlignment="1">
      <alignment vertical="center" wrapText="1"/>
    </xf>
    <xf numFmtId="0" fontId="42" fillId="25" borderId="17" xfId="0" applyFont="1" applyFill="1" applyBorder="1" applyAlignment="1">
      <alignment horizontal="center" vertical="center" wrapText="1"/>
    </xf>
    <xf numFmtId="0" fontId="42" fillId="25" borderId="18" xfId="0" applyFont="1" applyFill="1" applyBorder="1" applyAlignment="1">
      <alignment horizontal="center" vertical="center" wrapText="1"/>
    </xf>
    <xf numFmtId="0" fontId="42" fillId="25" borderId="19" xfId="0" applyFont="1" applyFill="1" applyBorder="1" applyAlignment="1">
      <alignment horizontal="center" vertical="center" wrapText="1"/>
    </xf>
    <xf numFmtId="0" fontId="43" fillId="25" borderId="38" xfId="0" applyFont="1" applyFill="1" applyBorder="1" applyAlignment="1">
      <alignment vertical="center" wrapText="1"/>
    </xf>
    <xf numFmtId="0" fontId="43" fillId="25" borderId="15" xfId="0" applyFont="1" applyFill="1" applyBorder="1" applyAlignment="1">
      <alignment vertical="center" wrapText="1"/>
    </xf>
    <xf numFmtId="0" fontId="43" fillId="25" borderId="25" xfId="0" applyFont="1" applyFill="1" applyBorder="1" applyAlignment="1">
      <alignment vertical="center" wrapText="1"/>
    </xf>
    <xf numFmtId="0" fontId="43" fillId="25" borderId="43" xfId="0" applyFont="1" applyFill="1" applyBorder="1" applyAlignment="1">
      <alignment vertical="center" wrapText="1"/>
    </xf>
    <xf numFmtId="0" fontId="42" fillId="25" borderId="44" xfId="0" applyFont="1" applyFill="1" applyBorder="1" applyAlignment="1">
      <alignment horizontal="center" vertical="center" wrapText="1"/>
    </xf>
    <xf numFmtId="0" fontId="42" fillId="25" borderId="20" xfId="0" applyFont="1" applyFill="1" applyBorder="1" applyAlignment="1">
      <alignment horizontal="center" vertical="center" wrapText="1"/>
    </xf>
    <xf numFmtId="0" fontId="42" fillId="25" borderId="43" xfId="0" applyFont="1" applyFill="1" applyBorder="1" applyAlignment="1">
      <alignment horizontal="center" vertical="center" wrapText="1"/>
    </xf>
    <xf numFmtId="0" fontId="39" fillId="25" borderId="22" xfId="0" applyFont="1" applyFill="1" applyBorder="1" applyAlignment="1">
      <alignment vertical="center" wrapText="1"/>
    </xf>
    <xf numFmtId="0" fontId="39" fillId="25" borderId="23" xfId="0" applyFont="1" applyFill="1" applyBorder="1" applyAlignment="1">
      <alignment vertical="center" wrapText="1"/>
    </xf>
    <xf numFmtId="0" fontId="39" fillId="25" borderId="41" xfId="0" applyFont="1" applyFill="1" applyBorder="1" applyAlignment="1">
      <alignment vertical="center" wrapText="1"/>
    </xf>
    <xf numFmtId="0" fontId="0" fillId="25" borderId="29" xfId="0" applyFill="1" applyBorder="1" applyAlignment="1">
      <alignment vertical="center" wrapText="1"/>
    </xf>
    <xf numFmtId="0" fontId="0" fillId="25" borderId="16" xfId="0" applyFill="1" applyBorder="1" applyAlignment="1">
      <alignment vertical="center" wrapText="1"/>
    </xf>
    <xf numFmtId="0" fontId="0" fillId="25" borderId="42" xfId="0" applyFill="1" applyBorder="1" applyAlignment="1">
      <alignment vertical="center" wrapText="1"/>
    </xf>
    <xf numFmtId="0" fontId="0" fillId="25" borderId="19" xfId="0" applyFill="1" applyBorder="1" applyAlignment="1">
      <alignment vertical="center" wrapText="1"/>
    </xf>
    <xf numFmtId="0" fontId="38" fillId="25" borderId="31" xfId="0" applyFont="1" applyFill="1" applyBorder="1" applyAlignment="1">
      <alignment horizontal="left" vertical="center" wrapText="1"/>
    </xf>
    <xf numFmtId="0" fontId="38" fillId="25" borderId="32" xfId="0" applyFont="1" applyFill="1" applyBorder="1" applyAlignment="1">
      <alignment horizontal="left" vertical="center" wrapText="1"/>
    </xf>
    <xf numFmtId="0" fontId="38" fillId="25" borderId="33" xfId="0" applyFont="1" applyFill="1" applyBorder="1" applyAlignment="1">
      <alignment horizontal="left" vertical="center" wrapText="1"/>
    </xf>
    <xf numFmtId="0" fontId="39" fillId="25" borderId="39" xfId="0" applyFont="1" applyFill="1" applyBorder="1" applyAlignment="1">
      <alignment vertical="center" wrapText="1"/>
    </xf>
    <xf numFmtId="0" fontId="39" fillId="25" borderId="40" xfId="0" applyFont="1" applyFill="1" applyBorder="1" applyAlignment="1">
      <alignment vertical="center" wrapText="1"/>
    </xf>
    <xf numFmtId="0" fontId="41" fillId="25" borderId="29" xfId="0" applyFont="1" applyFill="1" applyBorder="1" applyAlignment="1">
      <alignment horizontal="left" vertical="top"/>
    </xf>
    <xf numFmtId="0" fontId="41" fillId="25" borderId="16" xfId="0" applyFont="1" applyFill="1" applyBorder="1" applyAlignment="1">
      <alignment horizontal="left" vertical="top"/>
    </xf>
    <xf numFmtId="0" fontId="42" fillId="25" borderId="16" xfId="0" applyFont="1" applyFill="1" applyBorder="1" applyAlignment="1">
      <alignment horizontal="center" vertical="center" wrapText="1"/>
    </xf>
    <xf numFmtId="0" fontId="38" fillId="25" borderId="29" xfId="0" applyFont="1" applyFill="1" applyBorder="1" applyAlignment="1">
      <alignment horizontal="center" vertical="center" wrapText="1"/>
    </xf>
    <xf numFmtId="0" fontId="38" fillId="25" borderId="0" xfId="0" applyFont="1" applyFill="1" applyAlignment="1">
      <alignment horizontal="center" vertical="center" wrapText="1"/>
    </xf>
    <xf numFmtId="0" fontId="38" fillId="25" borderId="30" xfId="0" applyFont="1" applyFill="1" applyBorder="1" applyAlignment="1">
      <alignment horizontal="center" vertical="center" wrapText="1"/>
    </xf>
    <xf numFmtId="0" fontId="38" fillId="25" borderId="27" xfId="0" applyFont="1" applyFill="1" applyBorder="1" applyAlignment="1">
      <alignment horizontal="center" vertical="center" wrapText="1"/>
    </xf>
    <xf numFmtId="0" fontId="38" fillId="25" borderId="24" xfId="0" applyFont="1" applyFill="1" applyBorder="1" applyAlignment="1">
      <alignment horizontal="center" vertical="center" wrapText="1"/>
    </xf>
    <xf numFmtId="0" fontId="38" fillId="25" borderId="28" xfId="0" applyFont="1" applyFill="1" applyBorder="1" applyAlignment="1">
      <alignment horizontal="center" vertical="center" wrapText="1"/>
    </xf>
    <xf numFmtId="0" fontId="70" fillId="25" borderId="11" xfId="0" applyFont="1" applyFill="1" applyBorder="1" applyAlignment="1" applyProtection="1">
      <alignment horizontal="center" vertical="center" wrapText="1"/>
      <protection locked="0"/>
    </xf>
    <xf numFmtId="0" fontId="64" fillId="29" borderId="0" xfId="0" applyFont="1" applyFill="1" applyAlignment="1" applyProtection="1">
      <alignment horizontal="left" wrapText="1"/>
      <protection locked="0"/>
    </xf>
    <xf numFmtId="0" fontId="74" fillId="29" borderId="0" xfId="0" applyFont="1" applyFill="1" applyAlignment="1">
      <alignment horizontal="left"/>
    </xf>
    <xf numFmtId="0" fontId="75" fillId="29" borderId="0" xfId="0" applyFont="1" applyFill="1" applyAlignment="1">
      <alignment horizontal="left"/>
    </xf>
    <xf numFmtId="0" fontId="67" fillId="29" borderId="0" xfId="0" applyFont="1" applyFill="1" applyAlignment="1" applyProtection="1">
      <alignment horizontal="right"/>
      <protection locked="0"/>
    </xf>
    <xf numFmtId="0" fontId="73" fillId="29" borderId="11" xfId="0" applyFont="1" applyFill="1" applyBorder="1" applyAlignment="1">
      <alignment horizontal="left"/>
    </xf>
    <xf numFmtId="0" fontId="73" fillId="29" borderId="27" xfId="0" applyFont="1" applyFill="1" applyBorder="1" applyAlignment="1">
      <alignment horizontal="left"/>
    </xf>
    <xf numFmtId="0" fontId="69" fillId="29" borderId="11" xfId="0" applyFont="1" applyFill="1" applyBorder="1" applyAlignment="1">
      <alignment horizontal="center" vertical="center" wrapText="1"/>
    </xf>
    <xf numFmtId="49" fontId="0" fillId="37" borderId="20" xfId="0" applyNumberFormat="1" applyFill="1" applyBorder="1" applyAlignment="1">
      <alignment horizontal="center" wrapText="1"/>
    </xf>
    <xf numFmtId="49" fontId="0" fillId="38" borderId="20" xfId="0" applyNumberFormat="1" applyFill="1" applyBorder="1" applyAlignment="1">
      <alignment horizontal="center" wrapText="1"/>
    </xf>
    <xf numFmtId="49" fontId="0" fillId="38" borderId="52" xfId="0" applyNumberFormat="1" applyFill="1" applyBorder="1" applyAlignment="1">
      <alignment horizontal="center" wrapText="1"/>
    </xf>
    <xf numFmtId="0" fontId="0" fillId="39" borderId="12" xfId="0" applyFill="1" applyBorder="1" applyAlignment="1">
      <alignment horizontal="center" wrapText="1"/>
    </xf>
    <xf numFmtId="0" fontId="0" fillId="39" borderId="50" xfId="0" applyFill="1" applyBorder="1" applyAlignment="1">
      <alignment horizontal="center" wrapText="1"/>
    </xf>
    <xf numFmtId="0" fontId="0" fillId="39" borderId="46" xfId="0" applyFill="1" applyBorder="1" applyAlignment="1">
      <alignment horizontal="center" wrapText="1"/>
    </xf>
    <xf numFmtId="49" fontId="0" fillId="40" borderId="20" xfId="0" applyNumberFormat="1" applyFill="1" applyBorder="1" applyAlignment="1">
      <alignment horizontal="center" wrapText="1"/>
    </xf>
    <xf numFmtId="49" fontId="0" fillId="32" borderId="20" xfId="0" applyNumberFormat="1" applyFill="1" applyBorder="1" applyAlignment="1">
      <alignment horizontal="center" wrapText="1"/>
    </xf>
    <xf numFmtId="0" fontId="11" fillId="27" borderId="12" xfId="0" applyFont="1" applyFill="1" applyBorder="1" applyAlignment="1">
      <alignment horizontal="left" wrapText="1"/>
    </xf>
    <xf numFmtId="0" fontId="36" fillId="27" borderId="60" xfId="0" applyFont="1" applyFill="1" applyBorder="1" applyAlignment="1">
      <alignment horizontal="left" wrapText="1"/>
    </xf>
    <xf numFmtId="0" fontId="36" fillId="27" borderId="11" xfId="0" applyFont="1" applyFill="1" applyBorder="1" applyAlignment="1">
      <alignment horizontal="left"/>
    </xf>
    <xf numFmtId="0" fontId="36" fillId="27" borderId="21" xfId="0" applyFont="1" applyFill="1" applyBorder="1" applyAlignment="1">
      <alignment horizontal="left"/>
    </xf>
    <xf numFmtId="0" fontId="37" fillId="27" borderId="12" xfId="0" applyFont="1" applyFill="1" applyBorder="1" applyAlignment="1">
      <alignment horizontal="left"/>
    </xf>
    <xf numFmtId="0" fontId="37" fillId="27" borderId="60" xfId="0" applyFont="1" applyFill="1" applyBorder="1" applyAlignment="1">
      <alignment horizontal="left"/>
    </xf>
    <xf numFmtId="0" fontId="37" fillId="27" borderId="61" xfId="0" applyFont="1" applyFill="1" applyBorder="1" applyAlignment="1">
      <alignment horizontal="left"/>
    </xf>
    <xf numFmtId="0" fontId="37" fillId="27" borderId="62" xfId="0" applyFont="1" applyFill="1" applyBorder="1" applyAlignment="1">
      <alignment horizontal="left"/>
    </xf>
    <xf numFmtId="0" fontId="16" fillId="27" borderId="11" xfId="0" applyFont="1" applyFill="1" applyBorder="1" applyAlignment="1">
      <alignment horizontal="left"/>
    </xf>
    <xf numFmtId="0" fontId="16" fillId="27" borderId="21" xfId="0" applyFont="1" applyFill="1" applyBorder="1" applyAlignment="1">
      <alignment horizontal="left"/>
    </xf>
    <xf numFmtId="0" fontId="9" fillId="27" borderId="65" xfId="0" applyFont="1" applyFill="1" applyBorder="1" applyAlignment="1">
      <alignment horizontal="left" vertical="top" wrapText="1"/>
    </xf>
    <xf numFmtId="0" fontId="36" fillId="27" borderId="66" xfId="0" applyFont="1" applyFill="1" applyBorder="1" applyAlignment="1">
      <alignment horizontal="left" vertical="top" wrapText="1"/>
    </xf>
    <xf numFmtId="0" fontId="44" fillId="27" borderId="11" xfId="0" applyFont="1" applyFill="1" applyBorder="1" applyAlignment="1">
      <alignment horizontal="left"/>
    </xf>
    <xf numFmtId="0" fontId="44" fillId="27" borderId="21" xfId="0" applyFont="1" applyFill="1" applyBorder="1" applyAlignment="1">
      <alignment horizontal="left"/>
    </xf>
    <xf numFmtId="0" fontId="4" fillId="27" borderId="11" xfId="0" applyFont="1" applyFill="1" applyBorder="1" applyAlignment="1">
      <alignment horizontal="left"/>
    </xf>
    <xf numFmtId="0" fontId="2" fillId="27" borderId="11" xfId="0" applyFont="1" applyFill="1" applyBorder="1" applyAlignment="1">
      <alignment horizontal="left"/>
    </xf>
    <xf numFmtId="0" fontId="12" fillId="27" borderId="21" xfId="0" applyFont="1" applyFill="1" applyBorder="1" applyAlignment="1">
      <alignment horizontal="left"/>
    </xf>
    <xf numFmtId="0" fontId="36" fillId="27" borderId="54" xfId="0" applyFont="1" applyFill="1" applyBorder="1" applyAlignment="1">
      <alignment horizontal="left"/>
    </xf>
    <xf numFmtId="0" fontId="36" fillId="27" borderId="55" xfId="0" applyFont="1" applyFill="1" applyBorder="1" applyAlignment="1">
      <alignment horizontal="left"/>
    </xf>
  </cellXfs>
  <cellStyles count="48">
    <cellStyle name="20 % – uthevingsfarge 1" xfId="1" builtinId="30" customBuiltin="1"/>
    <cellStyle name="20 % – uthevingsfarge 2" xfId="2" builtinId="34" customBuiltin="1"/>
    <cellStyle name="20 % – uthevingsfarge 3" xfId="3" builtinId="38" customBuiltin="1"/>
    <cellStyle name="20 % – uthevingsfarge 4" xfId="4" builtinId="42" customBuiltin="1"/>
    <cellStyle name="20 % – uthevingsfarge 5" xfId="5" builtinId="46" customBuiltin="1"/>
    <cellStyle name="20 % – uthevingsfarge 6" xfId="6" builtinId="50" customBuiltin="1"/>
    <cellStyle name="40 % – uthevingsfarge 1" xfId="7" builtinId="31" customBuiltin="1"/>
    <cellStyle name="40 % – uthevingsfarge 2" xfId="8" builtinId="35" customBuiltin="1"/>
    <cellStyle name="40 % – uthevingsfarge 3" xfId="9" builtinId="39" customBuiltin="1"/>
    <cellStyle name="40 % – uthevingsfarge 4" xfId="10" builtinId="43" customBuiltin="1"/>
    <cellStyle name="40 % – uthevingsfarge 5" xfId="11" builtinId="47" customBuiltin="1"/>
    <cellStyle name="40 % – uthevingsfarge 6" xfId="12" builtinId="51" customBuiltin="1"/>
    <cellStyle name="60 % – uthevingsfarge 1" xfId="13" builtinId="32" customBuiltin="1"/>
    <cellStyle name="60 % – uthevingsfarge 2" xfId="14" builtinId="36" customBuiltin="1"/>
    <cellStyle name="60 % – uthevingsfarge 3" xfId="15" builtinId="40" customBuiltin="1"/>
    <cellStyle name="60 % – uthevingsfarge 4" xfId="16" builtinId="44" customBuiltin="1"/>
    <cellStyle name="60 % – uthevingsfarge 5" xfId="17" builtinId="48" customBuiltin="1"/>
    <cellStyle name="60 % – uthevingsfarge 6" xfId="18" builtinId="52" customBuiltin="1"/>
    <cellStyle name="Beregning" xfId="19" builtinId="22" customBuiltin="1"/>
    <cellStyle name="Dårlig" xfId="20" builtinId="27" customBuiltin="1"/>
    <cellStyle name="Forklarende tekst" xfId="21" builtinId="53" customBuiltin="1"/>
    <cellStyle name="God" xfId="22" builtinId="26" customBuiltin="1"/>
    <cellStyle name="Inndata" xfId="23" builtinId="20" customBuiltin="1"/>
    <cellStyle name="Koblet celle" xfId="24" builtinId="24" customBuiltin="1"/>
    <cellStyle name="Kontrollcelle" xfId="25" builtinId="23" customBuiltin="1"/>
    <cellStyle name="Merknad" xfId="26" builtinId="10" customBuiltin="1"/>
    <cellStyle name="Normal" xfId="0" builtinId="0"/>
    <cellStyle name="Normal 2" xfId="43" xr:uid="{00000000-0005-0000-0000-00001B000000}"/>
    <cellStyle name="Normal 3" xfId="46" xr:uid="{D4E47763-3513-4C88-94AF-F0BAA406CACF}"/>
    <cellStyle name="Normal 4" xfId="47" xr:uid="{1DF9F66B-17D7-4E0B-870B-966FF7DB556C}"/>
    <cellStyle name="Normal_Andre tabeller 2" xfId="45" xr:uid="{00000000-0005-0000-0000-00001C000000}"/>
    <cellStyle name="Nøytral" xfId="27" builtinId="28" customBuiltin="1"/>
    <cellStyle name="Overskrift 1" xfId="28" builtinId="16" customBuiltin="1"/>
    <cellStyle name="Overskrift 2" xfId="29" builtinId="17" customBuiltin="1"/>
    <cellStyle name="Overskrift 3" xfId="30" builtinId="18" customBuiltin="1"/>
    <cellStyle name="Overskrift 4" xfId="31" builtinId="19" customBuiltin="1"/>
    <cellStyle name="Stil 1" xfId="44" xr:uid="{00000000-0005-0000-0000-000022000000}"/>
    <cellStyle name="SynergiStil" xfId="42" xr:uid="{00000000-0005-0000-0000-000023000000}"/>
    <cellStyle name="Tittel" xfId="32" builtinId="15" customBuiltin="1"/>
    <cellStyle name="Totalt" xfId="33" builtinId="25" customBuiltin="1"/>
    <cellStyle name="Utdata" xfId="34" builtinId="21" customBuiltin="1"/>
    <cellStyle name="Uthevingsfarge1" xfId="35" builtinId="29" customBuiltin="1"/>
    <cellStyle name="Uthevingsfarge2" xfId="36" builtinId="33" customBuiltin="1"/>
    <cellStyle name="Uthevingsfarge3" xfId="37" builtinId="37" customBuiltin="1"/>
    <cellStyle name="Uthevingsfarge4" xfId="38" builtinId="41" customBuiltin="1"/>
    <cellStyle name="Uthevingsfarge5" xfId="39" builtinId="45" customBuiltin="1"/>
    <cellStyle name="Uthevingsfarge6" xfId="40" builtinId="49" customBuiltin="1"/>
    <cellStyle name="Varseltekst" xfId="41" builtinId="11" customBuiltin="1"/>
  </cellStyles>
  <dxfs count="239">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auto="1"/>
      </font>
      <fill>
        <patternFill>
          <bgColor theme="0" tint="-0.34998626667073579"/>
        </patternFill>
      </fill>
    </dxf>
    <dxf>
      <fill>
        <patternFill>
          <bgColor theme="0" tint="-0.24994659260841701"/>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ill>
        <patternFill>
          <bgColor theme="6" tint="0.59996337778862885"/>
        </patternFill>
      </fill>
    </dxf>
    <dxf>
      <fill>
        <patternFill>
          <bgColor theme="6" tint="0.59996337778862885"/>
        </patternFill>
      </fill>
    </dxf>
    <dxf>
      <fill>
        <patternFill>
          <bgColor rgb="FFFF0000"/>
        </patternFill>
      </fill>
    </dxf>
    <dxf>
      <font>
        <color rgb="FF9C0006"/>
      </font>
      <fill>
        <patternFill>
          <bgColor rgb="FFFFC7CE"/>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rgb="FFFFFF00"/>
        </patternFill>
      </fill>
    </dxf>
    <dxf>
      <fill>
        <patternFill>
          <bgColor theme="0" tint="-4.9989318521683403E-2"/>
        </patternFill>
      </fill>
    </dxf>
    <dxf>
      <fill>
        <patternFill>
          <bgColor rgb="FFFFFF00"/>
        </patternFill>
      </fill>
    </dxf>
    <dxf>
      <fill>
        <patternFill>
          <bgColor theme="0" tint="-4.9989318521683403E-2"/>
        </patternFill>
      </fill>
    </dxf>
    <dxf>
      <font>
        <color auto="1"/>
      </font>
      <fill>
        <patternFill patternType="solid">
          <bgColor rgb="FFFFFF00"/>
        </patternFill>
      </fill>
    </dxf>
    <dxf>
      <fill>
        <patternFill patternType="solid">
          <bgColor theme="0"/>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4" tint="0.79998168889431442"/>
        </patternFill>
      </fill>
    </dxf>
    <dxf>
      <fill>
        <patternFill>
          <bgColor theme="6" tint="0.59996337778862885"/>
        </patternFill>
      </fill>
    </dxf>
    <dxf>
      <font>
        <color auto="1"/>
      </font>
      <fill>
        <patternFill patternType="solid">
          <bgColor rgb="FFFFFF00"/>
        </patternFill>
      </fill>
    </dxf>
    <dxf>
      <fill>
        <patternFill patternType="solid">
          <bgColor theme="0"/>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0" tint="-0.24994659260841701"/>
        </patternFill>
      </fill>
    </dxf>
    <dxf>
      <fill>
        <patternFill>
          <bgColor theme="0" tint="-0.24994659260841701"/>
        </patternFill>
      </fill>
    </dxf>
    <dxf>
      <fill>
        <patternFill>
          <bgColor theme="4" tint="0.79998168889431442"/>
        </patternFill>
      </fill>
    </dxf>
    <dxf>
      <font>
        <color rgb="FF006100"/>
      </font>
      <fill>
        <patternFill>
          <bgColor rgb="FFC6EFCE"/>
        </patternFill>
      </fill>
    </dxf>
    <dxf>
      <font>
        <color rgb="FF00B050"/>
      </font>
      <fill>
        <patternFill>
          <bgColor rgb="FF00B050"/>
        </patternFill>
      </fill>
    </dxf>
  </dxfs>
  <tableStyles count="0" defaultTableStyle="TableStyleMedium9" defaultPivotStyle="PivotStyleLight16"/>
  <colors>
    <mruColors>
      <color rgb="FFFFFFFF"/>
      <color rgb="FF1A966D"/>
      <color rgb="FFFF7C80"/>
      <color rgb="FFFF0000"/>
      <color rgb="FFB4DE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246151</xdr:colOff>
      <xdr:row>32</xdr:row>
      <xdr:rowOff>74916</xdr:rowOff>
    </xdr:from>
    <xdr:to>
      <xdr:col>1</xdr:col>
      <xdr:colOff>1277741</xdr:colOff>
      <xdr:row>33</xdr:row>
      <xdr:rowOff>130467</xdr:rowOff>
    </xdr:to>
    <xdr:pic>
      <xdr:nvPicPr>
        <xdr:cNvPr id="3" name="Bilde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6151" y="8840056"/>
          <a:ext cx="1438275" cy="2374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409575</xdr:colOff>
      <xdr:row>1</xdr:row>
      <xdr:rowOff>19050</xdr:rowOff>
    </xdr:from>
    <xdr:to>
      <xdr:col>6</xdr:col>
      <xdr:colOff>9526</xdr:colOff>
      <xdr:row>3</xdr:row>
      <xdr:rowOff>123825</xdr:rowOff>
    </xdr:to>
    <xdr:sp macro="[0]!Hentlogg" textlink="">
      <xdr:nvSpPr>
        <xdr:cNvPr id="3" name="Rektangel 2">
          <a:extLst>
            <a:ext uri="{FF2B5EF4-FFF2-40B4-BE49-F238E27FC236}">
              <a16:creationId xmlns:a16="http://schemas.microsoft.com/office/drawing/2014/main" id="{00000000-0008-0000-0100-000003000000}"/>
            </a:ext>
          </a:extLst>
        </xdr:cNvPr>
        <xdr:cNvSpPr/>
      </xdr:nvSpPr>
      <xdr:spPr bwMode="auto">
        <a:xfrm>
          <a:off x="5648325" y="219075"/>
          <a:ext cx="1171576" cy="485775"/>
        </a:xfrm>
        <a:prstGeom prst="rect">
          <a:avLst/>
        </a:prstGeom>
        <a:solidFill>
          <a:srgbClr val="00B050"/>
        </a:solidFill>
        <a:ln>
          <a:headEnd type="none" w="med" len="med"/>
          <a:tailEnd type="none" w="med" len="med"/>
        </a:ln>
        <a:scene3d>
          <a:camera prst="orthographicFront"/>
          <a:lightRig rig="freezing" dir="t">
            <a:rot lat="0" lon="0" rev="0"/>
          </a:lightRig>
        </a:scene3d>
        <a:sp3d extrusionH="120650" contourW="19050">
          <a:bevelT w="139700" prst="cross"/>
          <a:bevelB w="101600" prst="cross"/>
          <a:extrusionClr>
            <a:schemeClr val="tx1"/>
          </a:extrusionClr>
        </a:sp3d>
      </xdr:spPr>
      <xdr:style>
        <a:lnRef idx="1">
          <a:schemeClr val="accent3"/>
        </a:lnRef>
        <a:fillRef idx="3">
          <a:schemeClr val="accent3"/>
        </a:fillRef>
        <a:effectRef idx="2">
          <a:schemeClr val="accent3"/>
        </a:effectRef>
        <a:fontRef idx="minor">
          <a:schemeClr val="lt1"/>
        </a:fontRef>
      </xdr:style>
      <xdr:txBody>
        <a:bodyPr vertOverflow="clip" horzOverflow="clip" wrap="square" lIns="18288" tIns="72000" rIns="0" bIns="0" rtlCol="0" anchor="t" upright="1"/>
        <a:lstStyle/>
        <a:p>
          <a:pPr marL="0" indent="0" algn="ctr"/>
          <a:r>
            <a:rPr lang="nb-NO" sz="1100">
              <a:solidFill>
                <a:schemeClr val="lt1"/>
              </a:solidFill>
              <a:latin typeface="+mn-lt"/>
              <a:ea typeface="+mn-ea"/>
              <a:cs typeface="+mn-cs"/>
            </a:rPr>
            <a:t>HENT</a:t>
          </a:r>
        </a:p>
        <a:p>
          <a:pPr marL="0" indent="0" algn="ctr"/>
          <a:r>
            <a:rPr lang="nb-NO" sz="1100">
              <a:solidFill>
                <a:schemeClr val="lt1"/>
              </a:solidFill>
              <a:latin typeface="+mn-lt"/>
              <a:ea typeface="+mn-ea"/>
              <a:cs typeface="+mn-cs"/>
            </a:rPr>
            <a:t>AVVIKSLOGG</a:t>
          </a:r>
        </a:p>
      </xdr:txBody>
    </xdr:sp>
    <xdr:clientData/>
  </xdr:twoCellAnchor>
  <xdr:twoCellAnchor>
    <xdr:from>
      <xdr:col>0</xdr:col>
      <xdr:colOff>2458085</xdr:colOff>
      <xdr:row>2</xdr:row>
      <xdr:rowOff>9525</xdr:rowOff>
    </xdr:from>
    <xdr:to>
      <xdr:col>0</xdr:col>
      <xdr:colOff>2614785</xdr:colOff>
      <xdr:row>3</xdr:row>
      <xdr:rowOff>0</xdr:rowOff>
    </xdr:to>
    <xdr:sp macro="[0]!HJELP" textlink="">
      <xdr:nvSpPr>
        <xdr:cNvPr id="21" name="Rektangel 20">
          <a:extLst>
            <a:ext uri="{FF2B5EF4-FFF2-40B4-BE49-F238E27FC236}">
              <a16:creationId xmlns:a16="http://schemas.microsoft.com/office/drawing/2014/main" id="{00000000-0008-0000-0100-000015000000}"/>
            </a:ext>
          </a:extLst>
        </xdr:cNvPr>
        <xdr:cNvSpPr/>
      </xdr:nvSpPr>
      <xdr:spPr bwMode="auto">
        <a:xfrm>
          <a:off x="2458085" y="390525"/>
          <a:ext cx="156700" cy="180975"/>
        </a:xfrm>
        <a:prstGeom prst="rect">
          <a:avLst/>
        </a:prstGeom>
        <a:ln>
          <a:headEnd type="none" w="med" len="med"/>
          <a:tailEnd type="none" w="med" len="med"/>
        </a:ln>
        <a:effectLst/>
        <a:scene3d>
          <a:camera prst="orthographicFront"/>
          <a:lightRig rig="threePt" dir="t"/>
        </a:scene3d>
        <a:sp3d>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000"/>
            <a:t>? #2</a:t>
          </a:r>
        </a:p>
      </xdr:txBody>
    </xdr:sp>
    <xdr:clientData/>
  </xdr:twoCellAnchor>
  <xdr:twoCellAnchor>
    <xdr:from>
      <xdr:col>0</xdr:col>
      <xdr:colOff>2458085</xdr:colOff>
      <xdr:row>1</xdr:row>
      <xdr:rowOff>9525</xdr:rowOff>
    </xdr:from>
    <xdr:to>
      <xdr:col>0</xdr:col>
      <xdr:colOff>2614785</xdr:colOff>
      <xdr:row>2</xdr:row>
      <xdr:rowOff>0</xdr:rowOff>
    </xdr:to>
    <xdr:sp macro="[0]!HJELP" textlink="">
      <xdr:nvSpPr>
        <xdr:cNvPr id="23" name="Rektangel 22">
          <a:extLst>
            <a:ext uri="{FF2B5EF4-FFF2-40B4-BE49-F238E27FC236}">
              <a16:creationId xmlns:a16="http://schemas.microsoft.com/office/drawing/2014/main" id="{00000000-0008-0000-0100-000017000000}"/>
            </a:ext>
          </a:extLst>
        </xdr:cNvPr>
        <xdr:cNvSpPr/>
      </xdr:nvSpPr>
      <xdr:spPr bwMode="auto">
        <a:xfrm>
          <a:off x="2458085" y="200025"/>
          <a:ext cx="156700" cy="180975"/>
        </a:xfrm>
        <a:prstGeom prst="rect">
          <a:avLst/>
        </a:prstGeom>
        <a:ln>
          <a:headEnd type="none" w="med" len="med"/>
          <a:tailEnd type="none" w="med" len="med"/>
        </a:ln>
        <a:effectLst/>
        <a:scene3d>
          <a:camera prst="orthographicFront"/>
          <a:lightRig rig="threePt" dir="t"/>
        </a:scene3d>
        <a:sp3d>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000"/>
            <a:t>? #1</a:t>
          </a:r>
        </a:p>
      </xdr:txBody>
    </xdr:sp>
    <xdr:clientData/>
  </xdr:twoCellAnchor>
  <xdr:twoCellAnchor>
    <xdr:from>
      <xdr:col>0</xdr:col>
      <xdr:colOff>2458085</xdr:colOff>
      <xdr:row>3</xdr:row>
      <xdr:rowOff>9525</xdr:rowOff>
    </xdr:from>
    <xdr:to>
      <xdr:col>0</xdr:col>
      <xdr:colOff>2614785</xdr:colOff>
      <xdr:row>4</xdr:row>
      <xdr:rowOff>0</xdr:rowOff>
    </xdr:to>
    <xdr:sp macro="[0]!HJELP" textlink="">
      <xdr:nvSpPr>
        <xdr:cNvPr id="24" name="Rektangel 23">
          <a:extLst>
            <a:ext uri="{FF2B5EF4-FFF2-40B4-BE49-F238E27FC236}">
              <a16:creationId xmlns:a16="http://schemas.microsoft.com/office/drawing/2014/main" id="{00000000-0008-0000-0100-000018000000}"/>
            </a:ext>
          </a:extLst>
        </xdr:cNvPr>
        <xdr:cNvSpPr/>
      </xdr:nvSpPr>
      <xdr:spPr bwMode="auto">
        <a:xfrm>
          <a:off x="2458085" y="581025"/>
          <a:ext cx="156700" cy="180975"/>
        </a:xfrm>
        <a:prstGeom prst="rect">
          <a:avLst/>
        </a:prstGeom>
        <a:ln>
          <a:headEnd type="none" w="med" len="med"/>
          <a:tailEnd type="none" w="med" len="med"/>
        </a:ln>
        <a:effectLst/>
        <a:scene3d>
          <a:camera prst="orthographicFront"/>
          <a:lightRig rig="threePt" dir="t"/>
        </a:scene3d>
        <a:sp3d>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000"/>
            <a:t>? #3</a:t>
          </a:r>
        </a:p>
      </xdr:txBody>
    </xdr:sp>
    <xdr:clientData/>
  </xdr:twoCellAnchor>
  <xdr:twoCellAnchor>
    <xdr:from>
      <xdr:col>0</xdr:col>
      <xdr:colOff>2458085</xdr:colOff>
      <xdr:row>6</xdr:row>
      <xdr:rowOff>9525</xdr:rowOff>
    </xdr:from>
    <xdr:to>
      <xdr:col>0</xdr:col>
      <xdr:colOff>2614785</xdr:colOff>
      <xdr:row>7</xdr:row>
      <xdr:rowOff>0</xdr:rowOff>
    </xdr:to>
    <xdr:sp macro="[0]!HJELP" textlink="">
      <xdr:nvSpPr>
        <xdr:cNvPr id="25" name="Rektangel 24">
          <a:extLst>
            <a:ext uri="{FF2B5EF4-FFF2-40B4-BE49-F238E27FC236}">
              <a16:creationId xmlns:a16="http://schemas.microsoft.com/office/drawing/2014/main" id="{00000000-0008-0000-0100-000019000000}"/>
            </a:ext>
          </a:extLst>
        </xdr:cNvPr>
        <xdr:cNvSpPr/>
      </xdr:nvSpPr>
      <xdr:spPr bwMode="auto">
        <a:xfrm>
          <a:off x="2458085" y="1144905"/>
          <a:ext cx="156700" cy="173355"/>
        </a:xfrm>
        <a:prstGeom prst="rect">
          <a:avLst/>
        </a:prstGeom>
        <a:ln>
          <a:headEnd type="none" w="med" len="med"/>
          <a:tailEnd type="none" w="med" len="med"/>
        </a:ln>
        <a:effectLst/>
        <a:scene3d>
          <a:camera prst="orthographicFront"/>
          <a:lightRig rig="threePt" dir="t"/>
        </a:scene3d>
        <a:sp3d>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000"/>
            <a:t>? #4</a:t>
          </a:r>
        </a:p>
      </xdr:txBody>
    </xdr:sp>
    <xdr:clientData/>
  </xdr:twoCellAnchor>
  <xdr:twoCellAnchor>
    <xdr:from>
      <xdr:col>0</xdr:col>
      <xdr:colOff>2458085</xdr:colOff>
      <xdr:row>7</xdr:row>
      <xdr:rowOff>9525</xdr:rowOff>
    </xdr:from>
    <xdr:to>
      <xdr:col>0</xdr:col>
      <xdr:colOff>2614785</xdr:colOff>
      <xdr:row>8</xdr:row>
      <xdr:rowOff>0</xdr:rowOff>
    </xdr:to>
    <xdr:sp macro="[0]!HJELP" textlink="">
      <xdr:nvSpPr>
        <xdr:cNvPr id="26" name="Rektangel 25">
          <a:extLst>
            <a:ext uri="{FF2B5EF4-FFF2-40B4-BE49-F238E27FC236}">
              <a16:creationId xmlns:a16="http://schemas.microsoft.com/office/drawing/2014/main" id="{00000000-0008-0000-0100-00001A000000}"/>
            </a:ext>
          </a:extLst>
        </xdr:cNvPr>
        <xdr:cNvSpPr/>
      </xdr:nvSpPr>
      <xdr:spPr bwMode="auto">
        <a:xfrm>
          <a:off x="2458085" y="1327785"/>
          <a:ext cx="156700" cy="173355"/>
        </a:xfrm>
        <a:prstGeom prst="rect">
          <a:avLst/>
        </a:prstGeom>
        <a:ln>
          <a:headEnd type="none" w="med" len="med"/>
          <a:tailEnd type="none" w="med" len="med"/>
        </a:ln>
        <a:effectLst/>
        <a:scene3d>
          <a:camera prst="orthographicFront"/>
          <a:lightRig rig="threePt" dir="t"/>
        </a:scene3d>
        <a:sp3d>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000"/>
            <a:t>? #5</a:t>
          </a:r>
        </a:p>
      </xdr:txBody>
    </xdr:sp>
    <xdr:clientData/>
  </xdr:twoCellAnchor>
  <xdr:twoCellAnchor>
    <xdr:from>
      <xdr:col>0</xdr:col>
      <xdr:colOff>2458085</xdr:colOff>
      <xdr:row>8</xdr:row>
      <xdr:rowOff>9525</xdr:rowOff>
    </xdr:from>
    <xdr:to>
      <xdr:col>0</xdr:col>
      <xdr:colOff>2614785</xdr:colOff>
      <xdr:row>9</xdr:row>
      <xdr:rowOff>0</xdr:rowOff>
    </xdr:to>
    <xdr:sp macro="[0]!HJELP" textlink="">
      <xdr:nvSpPr>
        <xdr:cNvPr id="27" name="Rektangel 26">
          <a:extLst>
            <a:ext uri="{FF2B5EF4-FFF2-40B4-BE49-F238E27FC236}">
              <a16:creationId xmlns:a16="http://schemas.microsoft.com/office/drawing/2014/main" id="{00000000-0008-0000-0100-00001B000000}"/>
            </a:ext>
          </a:extLst>
        </xdr:cNvPr>
        <xdr:cNvSpPr/>
      </xdr:nvSpPr>
      <xdr:spPr bwMode="auto">
        <a:xfrm>
          <a:off x="2458085" y="1510665"/>
          <a:ext cx="156700" cy="173355"/>
        </a:xfrm>
        <a:prstGeom prst="rect">
          <a:avLst/>
        </a:prstGeom>
        <a:ln>
          <a:headEnd type="none" w="med" len="med"/>
          <a:tailEnd type="none" w="med" len="med"/>
        </a:ln>
        <a:effectLst/>
        <a:scene3d>
          <a:camera prst="orthographicFront"/>
          <a:lightRig rig="threePt" dir="t"/>
        </a:scene3d>
        <a:sp3d>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000"/>
            <a:t>? #6</a:t>
          </a:r>
        </a:p>
      </xdr:txBody>
    </xdr:sp>
    <xdr:clientData/>
  </xdr:twoCellAnchor>
  <xdr:twoCellAnchor>
    <xdr:from>
      <xdr:col>0</xdr:col>
      <xdr:colOff>2458085</xdr:colOff>
      <xdr:row>9</xdr:row>
      <xdr:rowOff>9525</xdr:rowOff>
    </xdr:from>
    <xdr:to>
      <xdr:col>0</xdr:col>
      <xdr:colOff>2614785</xdr:colOff>
      <xdr:row>10</xdr:row>
      <xdr:rowOff>0</xdr:rowOff>
    </xdr:to>
    <xdr:sp macro="[0]!HJELP" textlink="">
      <xdr:nvSpPr>
        <xdr:cNvPr id="28" name="Rektangel 27">
          <a:extLst>
            <a:ext uri="{FF2B5EF4-FFF2-40B4-BE49-F238E27FC236}">
              <a16:creationId xmlns:a16="http://schemas.microsoft.com/office/drawing/2014/main" id="{00000000-0008-0000-0100-00001C000000}"/>
            </a:ext>
          </a:extLst>
        </xdr:cNvPr>
        <xdr:cNvSpPr/>
      </xdr:nvSpPr>
      <xdr:spPr bwMode="auto">
        <a:xfrm>
          <a:off x="2458085" y="1693545"/>
          <a:ext cx="156700" cy="173355"/>
        </a:xfrm>
        <a:prstGeom prst="rect">
          <a:avLst/>
        </a:prstGeom>
        <a:ln>
          <a:headEnd type="none" w="med" len="med"/>
          <a:tailEnd type="none" w="med" len="med"/>
        </a:ln>
        <a:effectLst/>
        <a:scene3d>
          <a:camera prst="orthographicFront"/>
          <a:lightRig rig="threePt" dir="t"/>
        </a:scene3d>
        <a:sp3d>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000"/>
            <a:t>? #7</a:t>
          </a:r>
        </a:p>
      </xdr:txBody>
    </xdr:sp>
    <xdr:clientData/>
  </xdr:twoCellAnchor>
  <xdr:twoCellAnchor>
    <xdr:from>
      <xdr:col>0</xdr:col>
      <xdr:colOff>2458085</xdr:colOff>
      <xdr:row>10</xdr:row>
      <xdr:rowOff>9525</xdr:rowOff>
    </xdr:from>
    <xdr:to>
      <xdr:col>0</xdr:col>
      <xdr:colOff>2614785</xdr:colOff>
      <xdr:row>11</xdr:row>
      <xdr:rowOff>0</xdr:rowOff>
    </xdr:to>
    <xdr:sp macro="[0]!HJELP" textlink="">
      <xdr:nvSpPr>
        <xdr:cNvPr id="29" name="Rektangel 28">
          <a:extLst>
            <a:ext uri="{FF2B5EF4-FFF2-40B4-BE49-F238E27FC236}">
              <a16:creationId xmlns:a16="http://schemas.microsoft.com/office/drawing/2014/main" id="{00000000-0008-0000-0100-00001D000000}"/>
            </a:ext>
          </a:extLst>
        </xdr:cNvPr>
        <xdr:cNvSpPr/>
      </xdr:nvSpPr>
      <xdr:spPr bwMode="auto">
        <a:xfrm>
          <a:off x="2458085" y="1876425"/>
          <a:ext cx="156700" cy="180975"/>
        </a:xfrm>
        <a:prstGeom prst="rect">
          <a:avLst/>
        </a:prstGeom>
        <a:ln>
          <a:headEnd type="none" w="med" len="med"/>
          <a:tailEnd type="none" w="med" len="med"/>
        </a:ln>
        <a:effectLst/>
        <a:scene3d>
          <a:camera prst="orthographicFront"/>
          <a:lightRig rig="threePt" dir="t"/>
        </a:scene3d>
        <a:sp3d>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000"/>
            <a:t>? #8</a:t>
          </a:r>
        </a:p>
      </xdr:txBody>
    </xdr:sp>
    <xdr:clientData/>
  </xdr:twoCellAnchor>
  <xdr:twoCellAnchor>
    <xdr:from>
      <xdr:col>0</xdr:col>
      <xdr:colOff>2458085</xdr:colOff>
      <xdr:row>4</xdr:row>
      <xdr:rowOff>9525</xdr:rowOff>
    </xdr:from>
    <xdr:to>
      <xdr:col>0</xdr:col>
      <xdr:colOff>2614785</xdr:colOff>
      <xdr:row>5</xdr:row>
      <xdr:rowOff>0</xdr:rowOff>
    </xdr:to>
    <xdr:sp macro="[0]!HJELP" textlink="">
      <xdr:nvSpPr>
        <xdr:cNvPr id="30" name="Rektangel 29">
          <a:extLst>
            <a:ext uri="{FF2B5EF4-FFF2-40B4-BE49-F238E27FC236}">
              <a16:creationId xmlns:a16="http://schemas.microsoft.com/office/drawing/2014/main" id="{00000000-0008-0000-0100-00001E000000}"/>
            </a:ext>
          </a:extLst>
        </xdr:cNvPr>
        <xdr:cNvSpPr/>
      </xdr:nvSpPr>
      <xdr:spPr bwMode="auto">
        <a:xfrm>
          <a:off x="2458085" y="771525"/>
          <a:ext cx="156700" cy="180975"/>
        </a:xfrm>
        <a:prstGeom prst="rect">
          <a:avLst/>
        </a:prstGeom>
        <a:ln>
          <a:headEnd type="none" w="med" len="med"/>
          <a:tailEnd type="none" w="med" len="med"/>
        </a:ln>
        <a:effectLst/>
        <a:scene3d>
          <a:camera prst="orthographicFront"/>
          <a:lightRig rig="threePt" dir="t"/>
        </a:scene3d>
        <a:sp3d>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000"/>
            <a:t>? #10</a:t>
          </a:r>
        </a:p>
      </xdr:txBody>
    </xdr:sp>
    <xdr:clientData/>
  </xdr:twoCellAnchor>
  <xdr:twoCellAnchor>
    <xdr:from>
      <xdr:col>0</xdr:col>
      <xdr:colOff>2458085</xdr:colOff>
      <xdr:row>5</xdr:row>
      <xdr:rowOff>9525</xdr:rowOff>
    </xdr:from>
    <xdr:to>
      <xdr:col>0</xdr:col>
      <xdr:colOff>2614785</xdr:colOff>
      <xdr:row>6</xdr:row>
      <xdr:rowOff>0</xdr:rowOff>
    </xdr:to>
    <xdr:sp macro="[0]!HJELP" textlink="">
      <xdr:nvSpPr>
        <xdr:cNvPr id="31" name="Rektangel 30">
          <a:extLst>
            <a:ext uri="{FF2B5EF4-FFF2-40B4-BE49-F238E27FC236}">
              <a16:creationId xmlns:a16="http://schemas.microsoft.com/office/drawing/2014/main" id="{00000000-0008-0000-0100-00001F000000}"/>
            </a:ext>
          </a:extLst>
        </xdr:cNvPr>
        <xdr:cNvSpPr/>
      </xdr:nvSpPr>
      <xdr:spPr bwMode="auto">
        <a:xfrm>
          <a:off x="2458085" y="962025"/>
          <a:ext cx="156700" cy="173355"/>
        </a:xfrm>
        <a:prstGeom prst="rect">
          <a:avLst/>
        </a:prstGeom>
        <a:ln>
          <a:headEnd type="none" w="med" len="med"/>
          <a:tailEnd type="none" w="med" len="med"/>
        </a:ln>
        <a:effectLst/>
        <a:scene3d>
          <a:camera prst="orthographicFront"/>
          <a:lightRig rig="threePt" dir="t"/>
        </a:scene3d>
        <a:sp3d>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000"/>
            <a:t>? #11</a:t>
          </a:r>
        </a:p>
      </xdr:txBody>
    </xdr:sp>
    <xdr:clientData/>
  </xdr:twoCellAnchor>
  <xdr:twoCellAnchor>
    <xdr:from>
      <xdr:col>0</xdr:col>
      <xdr:colOff>2314575</xdr:colOff>
      <xdr:row>12</xdr:row>
      <xdr:rowOff>9525</xdr:rowOff>
    </xdr:from>
    <xdr:to>
      <xdr:col>0</xdr:col>
      <xdr:colOff>2458575</xdr:colOff>
      <xdr:row>13</xdr:row>
      <xdr:rowOff>0</xdr:rowOff>
    </xdr:to>
    <xdr:sp macro="[0]!HJELP" textlink="">
      <xdr:nvSpPr>
        <xdr:cNvPr id="32" name="Rektangel 31">
          <a:extLst>
            <a:ext uri="{FF2B5EF4-FFF2-40B4-BE49-F238E27FC236}">
              <a16:creationId xmlns:a16="http://schemas.microsoft.com/office/drawing/2014/main" id="{00000000-0008-0000-0100-000020000000}"/>
            </a:ext>
          </a:extLst>
        </xdr:cNvPr>
        <xdr:cNvSpPr/>
      </xdr:nvSpPr>
      <xdr:spPr bwMode="auto">
        <a:xfrm>
          <a:off x="2314575" y="2305050"/>
          <a:ext cx="144000" cy="180975"/>
        </a:xfrm>
        <a:prstGeom prst="rect">
          <a:avLst/>
        </a:prstGeom>
        <a:ln>
          <a:headEnd type="none" w="med" len="med"/>
          <a:tailEnd type="none" w="med" len="med"/>
        </a:ln>
        <a:effectLst/>
        <a:scene3d>
          <a:camera prst="orthographicFront"/>
          <a:lightRig rig="threePt" dir="t"/>
        </a:scene3d>
        <a:sp3d>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000"/>
            <a:t>?</a:t>
          </a:r>
        </a:p>
      </xdr:txBody>
    </xdr:sp>
    <xdr:clientData/>
  </xdr:twoCellAnchor>
  <xdr:twoCellAnchor>
    <xdr:from>
      <xdr:col>0</xdr:col>
      <xdr:colOff>2458085</xdr:colOff>
      <xdr:row>11</xdr:row>
      <xdr:rowOff>9525</xdr:rowOff>
    </xdr:from>
    <xdr:to>
      <xdr:col>0</xdr:col>
      <xdr:colOff>2614785</xdr:colOff>
      <xdr:row>12</xdr:row>
      <xdr:rowOff>0</xdr:rowOff>
    </xdr:to>
    <xdr:sp macro="[0]!HJELP" textlink="">
      <xdr:nvSpPr>
        <xdr:cNvPr id="33" name="Rektangel 32">
          <a:extLst>
            <a:ext uri="{FF2B5EF4-FFF2-40B4-BE49-F238E27FC236}">
              <a16:creationId xmlns:a16="http://schemas.microsoft.com/office/drawing/2014/main" id="{00000000-0008-0000-0100-000021000000}"/>
            </a:ext>
          </a:extLst>
        </xdr:cNvPr>
        <xdr:cNvSpPr/>
      </xdr:nvSpPr>
      <xdr:spPr bwMode="auto">
        <a:xfrm>
          <a:off x="2458085" y="2066925"/>
          <a:ext cx="156700" cy="180975"/>
        </a:xfrm>
        <a:prstGeom prst="rect">
          <a:avLst/>
        </a:prstGeom>
        <a:ln>
          <a:headEnd type="none" w="med" len="med"/>
          <a:tailEnd type="none" w="med" len="med"/>
        </a:ln>
        <a:effectLst/>
        <a:scene3d>
          <a:camera prst="orthographicFront"/>
          <a:lightRig rig="threePt" dir="t"/>
        </a:scene3d>
        <a:sp3d>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000"/>
            <a:t>? #9</a:t>
          </a:r>
        </a:p>
      </xdr:txBody>
    </xdr:sp>
    <xdr:clientData/>
  </xdr:twoCellAnchor>
  <xdr:twoCellAnchor>
    <xdr:from>
      <xdr:col>6</xdr:col>
      <xdr:colOff>114300</xdr:colOff>
      <xdr:row>16</xdr:row>
      <xdr:rowOff>189256</xdr:rowOff>
    </xdr:from>
    <xdr:to>
      <xdr:col>6</xdr:col>
      <xdr:colOff>323850</xdr:colOff>
      <xdr:row>19</xdr:row>
      <xdr:rowOff>95250</xdr:rowOff>
    </xdr:to>
    <xdr:sp macro="[0]!HJELP" textlink="">
      <xdr:nvSpPr>
        <xdr:cNvPr id="34" name="Rektangel 33">
          <a:extLst>
            <a:ext uri="{FF2B5EF4-FFF2-40B4-BE49-F238E27FC236}">
              <a16:creationId xmlns:a16="http://schemas.microsoft.com/office/drawing/2014/main" id="{00000000-0008-0000-0100-000022000000}"/>
            </a:ext>
          </a:extLst>
        </xdr:cNvPr>
        <xdr:cNvSpPr/>
      </xdr:nvSpPr>
      <xdr:spPr bwMode="auto">
        <a:xfrm>
          <a:off x="6924675" y="3265831"/>
          <a:ext cx="209550" cy="496544"/>
        </a:xfrm>
        <a:prstGeom prst="rect">
          <a:avLst/>
        </a:prstGeom>
        <a:ln>
          <a:headEnd type="none" w="med" len="med"/>
          <a:tailEnd type="none" w="med" len="med"/>
        </a:ln>
        <a:effectLst/>
        <a:scene3d>
          <a:camera prst="orthographicFront"/>
          <a:lightRig rig="threePt" dir="t"/>
        </a:scene3d>
        <a:sp3d extrusionH="31750" prstMaterial="matte">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2400" b="1">
              <a:latin typeface="AngsanaUPC" pitchFamily="18" charset="-34"/>
              <a:cs typeface="AngsanaUPC" pitchFamily="18" charset="-34"/>
            </a:rPr>
            <a:t>? #12</a:t>
          </a:r>
        </a:p>
      </xdr:txBody>
    </xdr:sp>
    <xdr:clientData/>
  </xdr:twoCellAnchor>
  <xdr:twoCellAnchor>
    <xdr:from>
      <xdr:col>0</xdr:col>
      <xdr:colOff>2458085</xdr:colOff>
      <xdr:row>15</xdr:row>
      <xdr:rowOff>0</xdr:rowOff>
    </xdr:from>
    <xdr:to>
      <xdr:col>0</xdr:col>
      <xdr:colOff>2614785</xdr:colOff>
      <xdr:row>16</xdr:row>
      <xdr:rowOff>0</xdr:rowOff>
    </xdr:to>
    <xdr:sp macro="[0]!HJELP" textlink="">
      <xdr:nvSpPr>
        <xdr:cNvPr id="41" name="Rektangel 40">
          <a:extLst>
            <a:ext uri="{FF2B5EF4-FFF2-40B4-BE49-F238E27FC236}">
              <a16:creationId xmlns:a16="http://schemas.microsoft.com/office/drawing/2014/main" id="{00000000-0008-0000-0100-000029000000}"/>
            </a:ext>
          </a:extLst>
        </xdr:cNvPr>
        <xdr:cNvSpPr/>
      </xdr:nvSpPr>
      <xdr:spPr bwMode="auto">
        <a:xfrm>
          <a:off x="2458085" y="2640330"/>
          <a:ext cx="156700" cy="182880"/>
        </a:xfrm>
        <a:prstGeom prst="rect">
          <a:avLst/>
        </a:prstGeom>
        <a:ln>
          <a:headEnd type="none" w="med" len="med"/>
          <a:tailEnd type="none" w="med" len="med"/>
        </a:ln>
        <a:effectLst/>
        <a:scene3d>
          <a:camera prst="orthographicFront"/>
          <a:lightRig rig="threePt" dir="t"/>
        </a:scene3d>
        <a:sp3d>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000"/>
            <a:t>? #16</a:t>
          </a:r>
        </a:p>
      </xdr:txBody>
    </xdr:sp>
    <xdr:clientData/>
  </xdr:twoCellAnchor>
  <xdr:twoCellAnchor>
    <xdr:from>
      <xdr:col>6</xdr:col>
      <xdr:colOff>552450</xdr:colOff>
      <xdr:row>0</xdr:row>
      <xdr:rowOff>38101</xdr:rowOff>
    </xdr:from>
    <xdr:to>
      <xdr:col>10</xdr:col>
      <xdr:colOff>133350</xdr:colOff>
      <xdr:row>22</xdr:row>
      <xdr:rowOff>19052</xdr:rowOff>
    </xdr:to>
    <xdr:sp macro="" textlink="">
      <xdr:nvSpPr>
        <xdr:cNvPr id="38" name="TekstSylinder 37">
          <a:extLst>
            <a:ext uri="{FF2B5EF4-FFF2-40B4-BE49-F238E27FC236}">
              <a16:creationId xmlns:a16="http://schemas.microsoft.com/office/drawing/2014/main" id="{00000000-0008-0000-0100-000026000000}"/>
            </a:ext>
          </a:extLst>
        </xdr:cNvPr>
        <xdr:cNvSpPr txBox="1"/>
      </xdr:nvSpPr>
      <xdr:spPr>
        <a:xfrm>
          <a:off x="7362825" y="38101"/>
          <a:ext cx="2800350" cy="4048126"/>
        </a:xfrm>
        <a:prstGeom prst="rect">
          <a:avLst/>
        </a:prstGeom>
        <a:solidFill>
          <a:srgbClr val="FFFF00"/>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2800" b="1" u="sng">
              <a:solidFill>
                <a:sysClr val="windowText" lastClr="000000"/>
              </a:solidFill>
              <a:latin typeface="Arial" panose="020B0604020202020204" pitchFamily="34" charset="0"/>
              <a:cs typeface="Arial" panose="020B0604020202020204" pitchFamily="34" charset="0"/>
            </a:rPr>
            <a:t>Veiledning:</a:t>
          </a:r>
        </a:p>
        <a:p>
          <a:pPr marL="0" marR="0" indent="0" defTabSz="914400" eaLnBrk="1" fontAlgn="auto" latinLnBrk="0" hangingPunct="1">
            <a:lnSpc>
              <a:spcPct val="100000"/>
            </a:lnSpc>
            <a:spcBef>
              <a:spcPts val="0"/>
            </a:spcBef>
            <a:spcAft>
              <a:spcPts val="0"/>
            </a:spcAft>
            <a:buClrTx/>
            <a:buSzTx/>
            <a:buFontTx/>
            <a:buNone/>
            <a:tabLst/>
            <a:defRPr/>
          </a:pPr>
          <a:r>
            <a:rPr lang="nb-NO" sz="1050" baseline="0">
              <a:solidFill>
                <a:schemeClr val="dk1"/>
              </a:solidFill>
              <a:effectLst/>
              <a:latin typeface="Arial" panose="020B0604020202020204" pitchFamily="34" charset="0"/>
              <a:ea typeface="+mn-ea"/>
              <a:cs typeface="Arial" panose="020B0604020202020204" pitchFamily="34" charset="0"/>
            </a:rPr>
            <a:t>For at loggen skal fungere må du aktivere </a:t>
          </a:r>
          <a:r>
            <a:rPr lang="nb-NO" sz="1050" b="1" baseline="0">
              <a:solidFill>
                <a:schemeClr val="dk1"/>
              </a:solidFill>
              <a:effectLst/>
              <a:latin typeface="Arial" panose="020B0604020202020204" pitchFamily="34" charset="0"/>
              <a:ea typeface="+mn-ea"/>
              <a:cs typeface="Arial" panose="020B0604020202020204" pitchFamily="34" charset="0"/>
            </a:rPr>
            <a:t>makroer</a:t>
          </a:r>
          <a:r>
            <a:rPr lang="nb-NO" sz="1050" baseline="0">
              <a:solidFill>
                <a:schemeClr val="dk1"/>
              </a:solidFill>
              <a:effectLst/>
              <a:latin typeface="Arial" panose="020B0604020202020204" pitchFamily="34" charset="0"/>
              <a:ea typeface="+mn-ea"/>
              <a:cs typeface="Arial" panose="020B0604020202020204" pitchFamily="34" charset="0"/>
            </a:rPr>
            <a:t>. Dette kan gjøres her: fil-alternativer-klareringssenter-innstillinger for klareringssenter-makroinstillinger. </a:t>
          </a:r>
          <a:endParaRPr lang="nb-NO" sz="1050">
            <a:effectLst/>
            <a:latin typeface="Arial" panose="020B0604020202020204" pitchFamily="34" charset="0"/>
            <a:cs typeface="Arial" panose="020B0604020202020204" pitchFamily="34" charset="0"/>
          </a:endParaRPr>
        </a:p>
        <a:p>
          <a:endParaRPr lang="nb-NO" sz="1050">
            <a:solidFill>
              <a:sysClr val="windowText" lastClr="000000"/>
            </a:solidFill>
            <a:latin typeface="Arial" panose="020B0604020202020204" pitchFamily="34" charset="0"/>
            <a:cs typeface="Arial" panose="020B0604020202020204" pitchFamily="34" charset="0"/>
          </a:endParaRPr>
        </a:p>
        <a:p>
          <a:r>
            <a:rPr lang="nb-NO" sz="1050">
              <a:solidFill>
                <a:sysClr val="windowText" lastClr="000000"/>
              </a:solidFill>
              <a:latin typeface="Arial" panose="020B0604020202020204" pitchFamily="34" charset="0"/>
              <a:cs typeface="Arial" panose="020B0604020202020204" pitchFamily="34" charset="0"/>
            </a:rPr>
            <a:t>For hjelp til utfylling av avviksloggen trykk </a:t>
          </a:r>
          <a:br>
            <a:rPr lang="nb-NO" sz="1050">
              <a:solidFill>
                <a:sysClr val="windowText" lastClr="000000"/>
              </a:solidFill>
              <a:latin typeface="Arial" panose="020B0604020202020204" pitchFamily="34" charset="0"/>
              <a:cs typeface="Arial" panose="020B0604020202020204" pitchFamily="34" charset="0"/>
            </a:rPr>
          </a:br>
          <a:r>
            <a:rPr lang="nb-NO" sz="1050">
              <a:solidFill>
                <a:sysClr val="windowText" lastClr="000000"/>
              </a:solidFill>
              <a:latin typeface="Arial" panose="020B0604020202020204" pitchFamily="34" charset="0"/>
              <a:cs typeface="Arial" panose="020B0604020202020204" pitchFamily="34" charset="0"/>
            </a:rPr>
            <a:t>på </a:t>
          </a:r>
          <a:r>
            <a:rPr lang="nb-NO" sz="1050" b="1">
              <a:solidFill>
                <a:sysClr val="windowText" lastClr="000000"/>
              </a:solidFill>
              <a:latin typeface="Arial" panose="020B0604020202020204" pitchFamily="34" charset="0"/>
              <a:cs typeface="Arial" panose="020B0604020202020204" pitchFamily="34" charset="0"/>
            </a:rPr>
            <a:t>?</a:t>
          </a:r>
          <a:r>
            <a:rPr lang="nb-NO" sz="1050">
              <a:solidFill>
                <a:sysClr val="windowText" lastClr="000000"/>
              </a:solidFill>
              <a:latin typeface="Arial" panose="020B0604020202020204" pitchFamily="34" charset="0"/>
              <a:cs typeface="Arial" panose="020B0604020202020204" pitchFamily="34" charset="0"/>
            </a:rPr>
            <a:t>-tegnet ved siden av det aktuelle</a:t>
          </a:r>
          <a:r>
            <a:rPr lang="nb-NO" sz="1050" baseline="0">
              <a:solidFill>
                <a:sysClr val="windowText" lastClr="000000"/>
              </a:solidFill>
              <a:latin typeface="Arial" panose="020B0604020202020204" pitchFamily="34" charset="0"/>
              <a:cs typeface="Arial" panose="020B0604020202020204" pitchFamily="34" charset="0"/>
            </a:rPr>
            <a:t> </a:t>
          </a:r>
          <a:r>
            <a:rPr lang="nb-NO" sz="1050">
              <a:solidFill>
                <a:sysClr val="windowText" lastClr="000000"/>
              </a:solidFill>
              <a:latin typeface="Arial" panose="020B0604020202020204" pitchFamily="34" charset="0"/>
              <a:cs typeface="Arial" panose="020B0604020202020204" pitchFamily="34" charset="0"/>
            </a:rPr>
            <a:t>feltet. </a:t>
          </a:r>
        </a:p>
        <a:p>
          <a:r>
            <a:rPr lang="nb-NO" sz="1050">
              <a:solidFill>
                <a:sysClr val="windowText" lastClr="000000"/>
              </a:solidFill>
              <a:latin typeface="Arial" panose="020B0604020202020204" pitchFamily="34" charset="0"/>
              <a:cs typeface="Arial" panose="020B0604020202020204" pitchFamily="34" charset="0"/>
            </a:rPr>
            <a:t>Mer</a:t>
          </a:r>
          <a:r>
            <a:rPr lang="nb-NO" sz="1050" baseline="0">
              <a:solidFill>
                <a:sysClr val="windowText" lastClr="000000"/>
              </a:solidFill>
              <a:latin typeface="Arial" panose="020B0604020202020204" pitchFamily="34" charset="0"/>
              <a:cs typeface="Arial" panose="020B0604020202020204" pitchFamily="34" charset="0"/>
            </a:rPr>
            <a:t> informasjon finnes i "Instruks for bruk av felles mal for avvikslogg - signal", ARB-802590. </a:t>
          </a:r>
        </a:p>
        <a:p>
          <a:endParaRPr lang="nb-NO" sz="1050">
            <a:solidFill>
              <a:sysClr val="windowText" lastClr="000000"/>
            </a:solidFill>
            <a:latin typeface="Arial" panose="020B0604020202020204" pitchFamily="34" charset="0"/>
            <a:cs typeface="Arial" panose="020B0604020202020204" pitchFamily="34" charset="0"/>
          </a:endParaRPr>
        </a:p>
        <a:p>
          <a:r>
            <a:rPr lang="nb-NO" sz="1050">
              <a:solidFill>
                <a:sysClr val="windowText" lastClr="000000"/>
              </a:solidFill>
              <a:latin typeface="Arial" panose="020B0604020202020204" pitchFamily="34" charset="0"/>
              <a:cs typeface="Arial" panose="020B0604020202020204" pitchFamily="34" charset="0"/>
            </a:rPr>
            <a:t>Andre spørsmål,</a:t>
          </a:r>
          <a:r>
            <a:rPr lang="nb-NO" sz="1050" baseline="0">
              <a:solidFill>
                <a:sysClr val="windowText" lastClr="000000"/>
              </a:solidFill>
              <a:latin typeface="Arial" panose="020B0604020202020204" pitchFamily="34" charset="0"/>
              <a:cs typeface="Arial" panose="020B0604020202020204" pitchFamily="34" charset="0"/>
            </a:rPr>
            <a:t> f</a:t>
          </a:r>
          <a:r>
            <a:rPr lang="nb-NO" sz="1050">
              <a:solidFill>
                <a:sysClr val="windowText" lastClr="000000"/>
              </a:solidFill>
              <a:latin typeface="Arial" panose="020B0604020202020204" pitchFamily="34" charset="0"/>
              <a:cs typeface="Arial" panose="020B0604020202020204" pitchFamily="34" charset="0"/>
            </a:rPr>
            <a:t>eil, mangler eller forbedringsforslag i forbindelse med avviksloggen kan sendes til</a:t>
          </a:r>
          <a:r>
            <a:rPr lang="nb-NO" sz="1050" baseline="0">
              <a:solidFill>
                <a:sysClr val="windowText" lastClr="000000"/>
              </a:solidFill>
              <a:latin typeface="Arial" panose="020B0604020202020204" pitchFamily="34" charset="0"/>
              <a:cs typeface="Arial" panose="020B0604020202020204" pitchFamily="34" charset="0"/>
            </a:rPr>
            <a:t> </a:t>
          </a:r>
        </a:p>
        <a:p>
          <a:r>
            <a:rPr lang="nb-NO" sz="1050" baseline="0">
              <a:solidFill>
                <a:sysClr val="windowText" lastClr="000000"/>
              </a:solidFill>
              <a:latin typeface="Arial" panose="020B0604020202020204" pitchFamily="34" charset="0"/>
              <a:cs typeface="Arial" panose="020B0604020202020204" pitchFamily="34" charset="0"/>
            </a:rPr>
            <a:t>felles.signal-sty@banenor.no.</a:t>
          </a:r>
        </a:p>
        <a:p>
          <a:endParaRPr lang="nb-NO" sz="1050" baseline="0">
            <a:solidFill>
              <a:sysClr val="windowText" lastClr="000000"/>
            </a:solidFill>
            <a:latin typeface="Arial" panose="020B0604020202020204" pitchFamily="34" charset="0"/>
            <a:cs typeface="Arial" panose="020B0604020202020204" pitchFamily="34" charset="0"/>
          </a:endParaRPr>
        </a:p>
        <a:p>
          <a:r>
            <a:rPr lang="nb-NO" sz="1050" baseline="0">
              <a:solidFill>
                <a:sysClr val="windowText" lastClr="000000"/>
              </a:solidFill>
              <a:latin typeface="Arial" panose="020B0604020202020204" pitchFamily="34" charset="0"/>
              <a:cs typeface="Arial" panose="020B0604020202020204" pitchFamily="34" charset="0"/>
            </a:rPr>
            <a:t>Når kontrollen er avsluttet sendes en kopi av avviksloggen i Excel format til synergimelding.synergimelding@banenor.no for registrering i statistikkdatabase.</a:t>
          </a:r>
        </a:p>
        <a:p>
          <a:endParaRPr lang="nb-NO" sz="1050" baseline="0">
            <a:solidFill>
              <a:sysClr val="windowText" lastClr="000000"/>
            </a:solidFill>
            <a:latin typeface="Arial" panose="020B0604020202020204" pitchFamily="34" charset="0"/>
            <a:cs typeface="Arial" panose="020B0604020202020204" pitchFamily="34" charset="0"/>
          </a:endParaRPr>
        </a:p>
        <a:p>
          <a:r>
            <a:rPr lang="nb-NO" sz="1050" baseline="0">
              <a:solidFill>
                <a:sysClr val="windowText" lastClr="000000"/>
              </a:solidFill>
              <a:latin typeface="Arial" panose="020B0604020202020204" pitchFamily="34" charset="0"/>
              <a:cs typeface="Arial" panose="020B0604020202020204" pitchFamily="34" charset="0"/>
            </a:rPr>
            <a:t>Gjeldende revisjon: </a:t>
          </a:r>
          <a:r>
            <a:rPr lang="nb-NO" sz="1050" b="1" baseline="0">
              <a:solidFill>
                <a:sysClr val="windowText" lastClr="000000"/>
              </a:solidFill>
              <a:latin typeface="Arial" panose="020B0604020202020204" pitchFamily="34" charset="0"/>
              <a:cs typeface="Arial" panose="020B0604020202020204" pitchFamily="34" charset="0"/>
            </a:rPr>
            <a:t>029</a:t>
          </a:r>
        </a:p>
        <a:p>
          <a:endParaRPr lang="nb-NO" sz="1100" baseline="0">
            <a:solidFill>
              <a:sysClr val="windowText" lastClr="000000"/>
            </a:solidFill>
          </a:endParaRPr>
        </a:p>
      </xdr:txBody>
    </xdr:sp>
    <xdr:clientData/>
  </xdr:twoCellAnchor>
  <xdr:twoCellAnchor>
    <xdr:from>
      <xdr:col>10</xdr:col>
      <xdr:colOff>219075</xdr:colOff>
      <xdr:row>0</xdr:row>
      <xdr:rowOff>38100</xdr:rowOff>
    </xdr:from>
    <xdr:to>
      <xdr:col>13</xdr:col>
      <xdr:colOff>733425</xdr:colOff>
      <xdr:row>22</xdr:row>
      <xdr:rowOff>19050</xdr:rowOff>
    </xdr:to>
    <xdr:sp macro="" textlink="">
      <xdr:nvSpPr>
        <xdr:cNvPr id="39" name="TekstSylinder 38">
          <a:extLst>
            <a:ext uri="{FF2B5EF4-FFF2-40B4-BE49-F238E27FC236}">
              <a16:creationId xmlns:a16="http://schemas.microsoft.com/office/drawing/2014/main" id="{00000000-0008-0000-0100-000027000000}"/>
            </a:ext>
          </a:extLst>
        </xdr:cNvPr>
        <xdr:cNvSpPr txBox="1"/>
      </xdr:nvSpPr>
      <xdr:spPr>
        <a:xfrm>
          <a:off x="10248900" y="38100"/>
          <a:ext cx="2800350" cy="4048125"/>
        </a:xfrm>
        <a:prstGeom prst="rect">
          <a:avLst/>
        </a:prstGeom>
        <a:solidFill>
          <a:srgbClr val="FFFF00"/>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2800" b="1" u="sng" baseline="0">
              <a:solidFill>
                <a:sysClr val="windowText" lastClr="000000"/>
              </a:solidFill>
              <a:latin typeface="Arial" panose="020B0604020202020204" pitchFamily="34" charset="0"/>
              <a:cs typeface="Arial" panose="020B0604020202020204" pitchFamily="34" charset="0"/>
            </a:rPr>
            <a:t>Kolonnefarger:</a:t>
          </a:r>
        </a:p>
      </xdr:txBody>
    </xdr:sp>
    <xdr:clientData/>
  </xdr:twoCellAnchor>
  <xdr:twoCellAnchor>
    <xdr:from>
      <xdr:col>12</xdr:col>
      <xdr:colOff>209550</xdr:colOff>
      <xdr:row>10</xdr:row>
      <xdr:rowOff>161923</xdr:rowOff>
    </xdr:from>
    <xdr:to>
      <xdr:col>13</xdr:col>
      <xdr:colOff>666750</xdr:colOff>
      <xdr:row>21</xdr:row>
      <xdr:rowOff>142873</xdr:rowOff>
    </xdr:to>
    <xdr:sp macro="" textlink="">
      <xdr:nvSpPr>
        <xdr:cNvPr id="40" name="TekstSylinder 39">
          <a:extLst>
            <a:ext uri="{FF2B5EF4-FFF2-40B4-BE49-F238E27FC236}">
              <a16:creationId xmlns:a16="http://schemas.microsoft.com/office/drawing/2014/main" id="{00000000-0008-0000-0100-000028000000}"/>
            </a:ext>
          </a:extLst>
        </xdr:cNvPr>
        <xdr:cNvSpPr txBox="1"/>
      </xdr:nvSpPr>
      <xdr:spPr>
        <a:xfrm>
          <a:off x="11763375" y="2085973"/>
          <a:ext cx="1219200" cy="1933575"/>
        </a:xfrm>
        <a:prstGeom prst="rect">
          <a:avLst/>
        </a:prstGeom>
        <a:solidFill>
          <a:schemeClr val="bg1">
            <a:lumMod val="6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100" b="1">
              <a:latin typeface="Arial" panose="020B0604020202020204" pitchFamily="34" charset="0"/>
              <a:cs typeface="Arial" panose="020B0604020202020204" pitchFamily="34" charset="0"/>
            </a:rPr>
            <a:t>Grå</a:t>
          </a:r>
          <a:r>
            <a:rPr lang="nb-NO" sz="1100" baseline="0">
              <a:latin typeface="Arial" panose="020B0604020202020204" pitchFamily="34" charset="0"/>
              <a:cs typeface="Arial" panose="020B0604020202020204" pitchFamily="34" charset="0"/>
            </a:rPr>
            <a:t> kolonner  i loggen registreres </a:t>
          </a:r>
          <a:r>
            <a:rPr lang="nb-NO" sz="1100" b="1" baseline="0">
              <a:latin typeface="Arial" panose="020B0604020202020204" pitchFamily="34" charset="0"/>
              <a:cs typeface="Arial" panose="020B0604020202020204" pitchFamily="34" charset="0"/>
            </a:rPr>
            <a:t>ikke</a:t>
          </a:r>
          <a:r>
            <a:rPr lang="nb-NO" sz="1100" baseline="0">
              <a:latin typeface="Arial" panose="020B0604020202020204" pitchFamily="34" charset="0"/>
              <a:cs typeface="Arial" panose="020B0604020202020204" pitchFamily="34" charset="0"/>
            </a:rPr>
            <a:t>  med hensyn til statistikk. Disse kan defor skjules  om de ikke brukes.</a:t>
          </a:r>
          <a:endParaRPr lang="nb-NO" sz="1100">
            <a:latin typeface="Arial" panose="020B0604020202020204" pitchFamily="34" charset="0"/>
            <a:cs typeface="Arial" panose="020B0604020202020204" pitchFamily="34" charset="0"/>
          </a:endParaRPr>
        </a:p>
      </xdr:txBody>
    </xdr:sp>
    <xdr:clientData/>
  </xdr:twoCellAnchor>
  <xdr:twoCellAnchor>
    <xdr:from>
      <xdr:col>10</xdr:col>
      <xdr:colOff>285750</xdr:colOff>
      <xdr:row>10</xdr:row>
      <xdr:rowOff>161924</xdr:rowOff>
    </xdr:from>
    <xdr:to>
      <xdr:col>12</xdr:col>
      <xdr:colOff>133350</xdr:colOff>
      <xdr:row>21</xdr:row>
      <xdr:rowOff>142874</xdr:rowOff>
    </xdr:to>
    <xdr:sp macro="" textlink="">
      <xdr:nvSpPr>
        <xdr:cNvPr id="42" name="TekstSylinder 41">
          <a:extLst>
            <a:ext uri="{FF2B5EF4-FFF2-40B4-BE49-F238E27FC236}">
              <a16:creationId xmlns:a16="http://schemas.microsoft.com/office/drawing/2014/main" id="{00000000-0008-0000-0100-00002A000000}"/>
            </a:ext>
          </a:extLst>
        </xdr:cNvPr>
        <xdr:cNvSpPr txBox="1"/>
      </xdr:nvSpPr>
      <xdr:spPr>
        <a:xfrm>
          <a:off x="10315575" y="2085974"/>
          <a:ext cx="1371600" cy="1933575"/>
        </a:xfrm>
        <a:prstGeom prst="rect">
          <a:avLst/>
        </a:prstGeom>
        <a:solidFill>
          <a:schemeClr val="accent1">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100" b="1" baseline="0">
              <a:latin typeface="Arial" panose="020B0604020202020204" pitchFamily="34" charset="0"/>
              <a:cs typeface="Arial" panose="020B0604020202020204" pitchFamily="34" charset="0"/>
            </a:rPr>
            <a:t>Blå</a:t>
          </a:r>
          <a:r>
            <a:rPr lang="nb-NO" sz="1100" baseline="0">
              <a:latin typeface="Arial" panose="020B0604020202020204" pitchFamily="34" charset="0"/>
              <a:cs typeface="Arial" panose="020B0604020202020204" pitchFamily="34" charset="0"/>
            </a:rPr>
            <a:t> kolonner i loggen registreres  som underlag for statistikk. Disse skal derfor  </a:t>
          </a:r>
          <a:r>
            <a:rPr lang="nb-NO" sz="1100" b="1" baseline="0">
              <a:latin typeface="Arial" panose="020B0604020202020204" pitchFamily="34" charset="0"/>
              <a:cs typeface="Arial" panose="020B0604020202020204" pitchFamily="34" charset="0"/>
            </a:rPr>
            <a:t>alltid fylles ut</a:t>
          </a:r>
          <a:r>
            <a:rPr lang="nb-NO" sz="1100" baseline="0">
              <a:latin typeface="Arial" panose="020B0604020202020204" pitchFamily="34" charset="0"/>
              <a:cs typeface="Arial" panose="020B0604020202020204" pitchFamily="34" charset="0"/>
            </a:rPr>
            <a:t>. </a:t>
          </a:r>
          <a:endParaRPr lang="nb-NO" sz="1100">
            <a:latin typeface="Arial" panose="020B0604020202020204" pitchFamily="34" charset="0"/>
            <a:cs typeface="Arial" panose="020B0604020202020204" pitchFamily="34" charset="0"/>
          </a:endParaRPr>
        </a:p>
      </xdr:txBody>
    </xdr:sp>
    <xdr:clientData/>
  </xdr:twoCellAnchor>
  <xdr:twoCellAnchor editAs="oneCell">
    <xdr:from>
      <xdr:col>10</xdr:col>
      <xdr:colOff>304800</xdr:colOff>
      <xdr:row>4</xdr:row>
      <xdr:rowOff>82030</xdr:rowOff>
    </xdr:from>
    <xdr:to>
      <xdr:col>13</xdr:col>
      <xdr:colOff>495300</xdr:colOff>
      <xdr:row>10</xdr:row>
      <xdr:rowOff>15460</xdr:rowOff>
    </xdr:to>
    <xdr:pic>
      <xdr:nvPicPr>
        <xdr:cNvPr id="43" name="Bilde 42">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334625" y="853555"/>
          <a:ext cx="2647950" cy="1089765"/>
        </a:xfrm>
        <a:prstGeom prst="rect">
          <a:avLst/>
        </a:prstGeom>
        <a:ln>
          <a:solidFill>
            <a:sysClr val="windowText" lastClr="000000"/>
          </a:solidFill>
        </a:ln>
      </xdr:spPr>
    </xdr:pic>
    <xdr:clientData/>
  </xdr:twoCellAnchor>
  <xdr:twoCellAnchor>
    <xdr:from>
      <xdr:col>6</xdr:col>
      <xdr:colOff>95250</xdr:colOff>
      <xdr:row>1</xdr:row>
      <xdr:rowOff>19050</xdr:rowOff>
    </xdr:from>
    <xdr:to>
      <xdr:col>6</xdr:col>
      <xdr:colOff>363008</xdr:colOff>
      <xdr:row>3</xdr:row>
      <xdr:rowOff>142875</xdr:rowOff>
    </xdr:to>
    <xdr:sp macro="[0]!HJELP" textlink="">
      <xdr:nvSpPr>
        <xdr:cNvPr id="44" name="Rektangel 43">
          <a:extLst>
            <a:ext uri="{FF2B5EF4-FFF2-40B4-BE49-F238E27FC236}">
              <a16:creationId xmlns:a16="http://schemas.microsoft.com/office/drawing/2014/main" id="{00000000-0008-0000-0100-00002C000000}"/>
            </a:ext>
          </a:extLst>
        </xdr:cNvPr>
        <xdr:cNvSpPr/>
      </xdr:nvSpPr>
      <xdr:spPr bwMode="auto">
        <a:xfrm>
          <a:off x="6905625" y="219075"/>
          <a:ext cx="267758" cy="504825"/>
        </a:xfrm>
        <a:prstGeom prst="rect">
          <a:avLst/>
        </a:prstGeom>
        <a:ln>
          <a:headEnd type="none" w="med" len="med"/>
          <a:tailEnd type="none" w="med" len="med"/>
        </a:ln>
        <a:effectLst/>
        <a:scene3d>
          <a:camera prst="orthographicFront"/>
          <a:lightRig rig="threePt" dir="t"/>
        </a:scene3d>
        <a:sp3d extrusionH="31750" prstMaterial="matte">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vert="horz" wrap="square" lIns="18288" tIns="0" rIns="0" bIns="0" rtlCol="0" anchor="ctr" upright="1"/>
        <a:lstStyle/>
        <a:p>
          <a:pPr algn="ctr"/>
          <a:r>
            <a:rPr lang="nb-NO" sz="2400" b="1">
              <a:latin typeface="AngsanaUPC" pitchFamily="18" charset="-34"/>
              <a:cs typeface="AngsanaUPC" pitchFamily="18" charset="-34"/>
            </a:rPr>
            <a:t>? #14</a:t>
          </a:r>
          <a:endParaRPr lang="nb-NO" sz="2400">
            <a:latin typeface="AngsanaUPC" pitchFamily="18" charset="-34"/>
            <a:cs typeface="AngsanaUPC" pitchFamily="18" charset="-34"/>
          </a:endParaRPr>
        </a:p>
      </xdr:txBody>
    </xdr:sp>
    <xdr:clientData/>
  </xdr:twoCellAnchor>
  <xdr:twoCellAnchor>
    <xdr:from>
      <xdr:col>4</xdr:col>
      <xdr:colOff>28574</xdr:colOff>
      <xdr:row>0</xdr:row>
      <xdr:rowOff>190501</xdr:rowOff>
    </xdr:from>
    <xdr:to>
      <xdr:col>4</xdr:col>
      <xdr:colOff>247649</xdr:colOff>
      <xdr:row>5</xdr:row>
      <xdr:rowOff>0</xdr:rowOff>
    </xdr:to>
    <xdr:sp macro="[0]!HJELP" textlink="">
      <xdr:nvSpPr>
        <xdr:cNvPr id="47" name="Rektangel 46">
          <a:extLst>
            <a:ext uri="{FF2B5EF4-FFF2-40B4-BE49-F238E27FC236}">
              <a16:creationId xmlns:a16="http://schemas.microsoft.com/office/drawing/2014/main" id="{00000000-0008-0000-0100-00002F000000}"/>
            </a:ext>
          </a:extLst>
        </xdr:cNvPr>
        <xdr:cNvSpPr/>
      </xdr:nvSpPr>
      <xdr:spPr bwMode="auto">
        <a:xfrm>
          <a:off x="5267324" y="190501"/>
          <a:ext cx="219075" cy="781049"/>
        </a:xfrm>
        <a:prstGeom prst="rect">
          <a:avLst/>
        </a:prstGeom>
        <a:ln>
          <a:headEnd type="none" w="med" len="med"/>
          <a:tailEnd type="none" w="med" len="med"/>
        </a:ln>
        <a:effectLst/>
        <a:scene3d>
          <a:camera prst="orthographicFront"/>
          <a:lightRig rig="threePt" dir="t"/>
        </a:scene3d>
        <a:sp3d extrusionH="31750" prstMaterial="matte">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vert="horz" wrap="square" lIns="18288" tIns="0" rIns="0" bIns="0" rtlCol="0" anchor="ctr" upright="1"/>
        <a:lstStyle/>
        <a:p>
          <a:pPr algn="ctr"/>
          <a:r>
            <a:rPr lang="nb-NO" sz="2400" b="1">
              <a:latin typeface="AngsanaUPC" pitchFamily="18" charset="-34"/>
              <a:cs typeface="AngsanaUPC" pitchFamily="18" charset="-34"/>
            </a:rPr>
            <a:t>? #13</a:t>
          </a:r>
          <a:endParaRPr lang="nb-NO" sz="2400">
            <a:latin typeface="AngsanaUPC" pitchFamily="18" charset="-34"/>
            <a:cs typeface="AngsanaUPC" pitchFamily="18" charset="-34"/>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1704975</xdr:colOff>
      <xdr:row>1</xdr:row>
      <xdr:rowOff>9525</xdr:rowOff>
    </xdr:from>
    <xdr:to>
      <xdr:col>2</xdr:col>
      <xdr:colOff>2047875</xdr:colOff>
      <xdr:row>1</xdr:row>
      <xdr:rowOff>209550</xdr:rowOff>
    </xdr:to>
    <xdr:sp macro="[0]!HJELP" textlink="">
      <xdr:nvSpPr>
        <xdr:cNvPr id="2" name="Rektangel 1">
          <a:extLst>
            <a:ext uri="{FF2B5EF4-FFF2-40B4-BE49-F238E27FC236}">
              <a16:creationId xmlns:a16="http://schemas.microsoft.com/office/drawing/2014/main" id="{9B57B4E0-5CDF-4B42-A0AE-F47639768305}"/>
            </a:ext>
          </a:extLst>
        </xdr:cNvPr>
        <xdr:cNvSpPr/>
      </xdr:nvSpPr>
      <xdr:spPr bwMode="auto">
        <a:xfrm>
          <a:off x="4057650" y="9525"/>
          <a:ext cx="0" cy="200025"/>
        </a:xfrm>
        <a:prstGeom prst="rect">
          <a:avLst/>
        </a:prstGeom>
        <a:ln>
          <a:headEnd type="none" w="med" len="med"/>
          <a:tailEnd type="none" w="med" len="med"/>
        </a:ln>
        <a:effectLst/>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200"/>
            <a:t>?</a:t>
          </a:r>
        </a:p>
      </xdr:txBody>
    </xdr:sp>
    <xdr:clientData/>
  </xdr:twoCellAnchor>
  <xdr:twoCellAnchor>
    <xdr:from>
      <xdr:col>2</xdr:col>
      <xdr:colOff>15240</xdr:colOff>
      <xdr:row>1</xdr:row>
      <xdr:rowOff>0</xdr:rowOff>
    </xdr:from>
    <xdr:to>
      <xdr:col>2</xdr:col>
      <xdr:colOff>167640</xdr:colOff>
      <xdr:row>1</xdr:row>
      <xdr:rowOff>266700</xdr:rowOff>
    </xdr:to>
    <xdr:sp macro="[0]!HJELP" textlink="">
      <xdr:nvSpPr>
        <xdr:cNvPr id="3" name="Rektangel 2">
          <a:extLst>
            <a:ext uri="{FF2B5EF4-FFF2-40B4-BE49-F238E27FC236}">
              <a16:creationId xmlns:a16="http://schemas.microsoft.com/office/drawing/2014/main" id="{82DF4588-484E-472E-89DB-0DF14B1D12D5}"/>
            </a:ext>
          </a:extLst>
        </xdr:cNvPr>
        <xdr:cNvSpPr/>
      </xdr:nvSpPr>
      <xdr:spPr bwMode="auto">
        <a:xfrm>
          <a:off x="2625090" y="180975"/>
          <a:ext cx="152400" cy="266700"/>
        </a:xfrm>
        <a:prstGeom prst="rect">
          <a:avLst/>
        </a:prstGeom>
        <a:gradFill>
          <a:gsLst>
            <a:gs pos="5000">
              <a:schemeClr val="accent1">
                <a:shade val="51000"/>
                <a:satMod val="130000"/>
              </a:schemeClr>
            </a:gs>
            <a:gs pos="80000">
              <a:schemeClr val="accent1">
                <a:shade val="93000"/>
                <a:satMod val="130000"/>
              </a:schemeClr>
            </a:gs>
            <a:gs pos="100000">
              <a:schemeClr val="accent1">
                <a:shade val="94000"/>
                <a:satMod val="135000"/>
              </a:schemeClr>
            </a:gs>
          </a:gsLst>
        </a:gradFill>
        <a:ln>
          <a:headEnd type="none" w="med" len="med"/>
          <a:tailEnd type="none" w="med" len="med"/>
        </a:ln>
        <a:effectLst/>
        <a:scene3d>
          <a:camera prst="orthographicFront"/>
          <a:lightRig rig="threePt" dir="t"/>
        </a:scene3d>
        <a:sp3d extrusionH="31750" prstMaterial="matte">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vert="horz" wrap="square" lIns="18288" tIns="0" rIns="0" bIns="0" rtlCol="0" anchor="ctr" upright="1"/>
        <a:lstStyle/>
        <a:p>
          <a:pPr algn="ctr"/>
          <a:r>
            <a:rPr lang="nb-NO" sz="2400" b="1">
              <a:latin typeface="AngsanaUPC" pitchFamily="18" charset="-34"/>
              <a:cs typeface="AngsanaUPC" pitchFamily="18" charset="-34"/>
            </a:rPr>
            <a:t>? #18</a:t>
          </a:r>
          <a:endParaRPr lang="nb-NO" sz="1400">
            <a:latin typeface="AngsanaUPC" pitchFamily="18" charset="-34"/>
            <a:cs typeface="AngsanaUPC" pitchFamily="18" charset="-34"/>
          </a:endParaRPr>
        </a:p>
      </xdr:txBody>
    </xdr:sp>
    <xdr:clientData/>
  </xdr:twoCellAnchor>
  <xdr:twoCellAnchor>
    <xdr:from>
      <xdr:col>11</xdr:col>
      <xdr:colOff>19050</xdr:colOff>
      <xdr:row>1</xdr:row>
      <xdr:rowOff>19050</xdr:rowOff>
    </xdr:from>
    <xdr:to>
      <xdr:col>11</xdr:col>
      <xdr:colOff>190500</xdr:colOff>
      <xdr:row>1</xdr:row>
      <xdr:rowOff>295275</xdr:rowOff>
    </xdr:to>
    <xdr:sp macro="[0]!HJELP" textlink="">
      <xdr:nvSpPr>
        <xdr:cNvPr id="4" name="Rektangel 3">
          <a:extLst>
            <a:ext uri="{FF2B5EF4-FFF2-40B4-BE49-F238E27FC236}">
              <a16:creationId xmlns:a16="http://schemas.microsoft.com/office/drawing/2014/main" id="{27D7AE9E-8405-4D3D-9AC8-AEB3922C0AB0}"/>
            </a:ext>
          </a:extLst>
        </xdr:cNvPr>
        <xdr:cNvSpPr/>
      </xdr:nvSpPr>
      <xdr:spPr bwMode="auto">
        <a:xfrm>
          <a:off x="8039100" y="19050"/>
          <a:ext cx="171450" cy="276225"/>
        </a:xfrm>
        <a:prstGeom prst="rect">
          <a:avLst/>
        </a:prstGeom>
        <a:ln>
          <a:headEnd type="none" w="med" len="med"/>
          <a:tailEnd type="none" w="med" len="med"/>
        </a:ln>
        <a:effectLst/>
        <a:scene3d>
          <a:camera prst="orthographicFront"/>
          <a:lightRig rig="threePt" dir="t"/>
        </a:scene3d>
        <a:sp3d extrusionH="31750" prstMaterial="matte">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vert="horz" wrap="square" lIns="18288" tIns="0" rIns="0" bIns="0" rtlCol="0" anchor="ctr" upright="1"/>
        <a:lstStyle/>
        <a:p>
          <a:pPr algn="ctr"/>
          <a:r>
            <a:rPr lang="nb-NO" sz="2400" b="1">
              <a:latin typeface="AngsanaUPC" pitchFamily="18" charset="-34"/>
              <a:cs typeface="AngsanaUPC" pitchFamily="18" charset="-34"/>
            </a:rPr>
            <a:t>? #20</a:t>
          </a:r>
          <a:endParaRPr lang="nb-NO" sz="1400">
            <a:latin typeface="AngsanaUPC" pitchFamily="18" charset="-34"/>
            <a:cs typeface="AngsanaUPC" pitchFamily="18" charset="-34"/>
          </a:endParaRPr>
        </a:p>
      </xdr:txBody>
    </xdr:sp>
    <xdr:clientData/>
  </xdr:twoCellAnchor>
  <xdr:twoCellAnchor>
    <xdr:from>
      <xdr:col>15</xdr:col>
      <xdr:colOff>19049</xdr:colOff>
      <xdr:row>1</xdr:row>
      <xdr:rowOff>19051</xdr:rowOff>
    </xdr:from>
    <xdr:to>
      <xdr:col>15</xdr:col>
      <xdr:colOff>171450</xdr:colOff>
      <xdr:row>1</xdr:row>
      <xdr:rowOff>276225</xdr:rowOff>
    </xdr:to>
    <xdr:sp macro="[0]!HJELP" textlink="">
      <xdr:nvSpPr>
        <xdr:cNvPr id="5" name="Rektangel 4">
          <a:extLst>
            <a:ext uri="{FF2B5EF4-FFF2-40B4-BE49-F238E27FC236}">
              <a16:creationId xmlns:a16="http://schemas.microsoft.com/office/drawing/2014/main" id="{E69B5D73-BACA-49AF-A62D-05E52607A368}"/>
            </a:ext>
          </a:extLst>
        </xdr:cNvPr>
        <xdr:cNvSpPr/>
      </xdr:nvSpPr>
      <xdr:spPr bwMode="auto">
        <a:xfrm>
          <a:off x="12363449" y="19051"/>
          <a:ext cx="152401" cy="257174"/>
        </a:xfrm>
        <a:prstGeom prst="rect">
          <a:avLst/>
        </a:prstGeom>
        <a:ln>
          <a:headEnd type="none" w="med" len="med"/>
          <a:tailEnd type="none" w="med" len="med"/>
        </a:ln>
        <a:effectLst/>
        <a:scene3d>
          <a:camera prst="orthographicFront"/>
          <a:lightRig rig="threePt" dir="t"/>
        </a:scene3d>
        <a:sp3d extrusionH="31750" prstMaterial="matte">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vert="horz" wrap="square" lIns="18288" tIns="0" rIns="0" bIns="0" rtlCol="0" anchor="ctr" upright="1"/>
        <a:lstStyle/>
        <a:p>
          <a:pPr algn="ctr"/>
          <a:r>
            <a:rPr lang="nb-NO" sz="2400" b="1">
              <a:latin typeface="AngsanaUPC" pitchFamily="18" charset="-34"/>
              <a:cs typeface="AngsanaUPC" pitchFamily="18" charset="-34"/>
            </a:rPr>
            <a:t>? #19</a:t>
          </a:r>
          <a:endParaRPr lang="nb-NO" sz="1400">
            <a:latin typeface="AngsanaUPC" pitchFamily="18" charset="-34"/>
            <a:cs typeface="AngsanaUPC" pitchFamily="18" charset="-34"/>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1704975</xdr:colOff>
      <xdr:row>1</xdr:row>
      <xdr:rowOff>9525</xdr:rowOff>
    </xdr:from>
    <xdr:to>
      <xdr:col>2</xdr:col>
      <xdr:colOff>2047875</xdr:colOff>
      <xdr:row>1</xdr:row>
      <xdr:rowOff>209550</xdr:rowOff>
    </xdr:to>
    <xdr:sp macro="[0]!HJELP" textlink="">
      <xdr:nvSpPr>
        <xdr:cNvPr id="5" name="Rektangel 4">
          <a:extLst>
            <a:ext uri="{FF2B5EF4-FFF2-40B4-BE49-F238E27FC236}">
              <a16:creationId xmlns:a16="http://schemas.microsoft.com/office/drawing/2014/main" id="{00000000-0008-0000-0200-000005000000}"/>
            </a:ext>
          </a:extLst>
        </xdr:cNvPr>
        <xdr:cNvSpPr/>
      </xdr:nvSpPr>
      <xdr:spPr bwMode="auto">
        <a:xfrm>
          <a:off x="8362950" y="9525"/>
          <a:ext cx="342900" cy="200025"/>
        </a:xfrm>
        <a:prstGeom prst="rect">
          <a:avLst/>
        </a:prstGeom>
        <a:ln>
          <a:headEnd type="none" w="med" len="med"/>
          <a:tailEnd type="none" w="med" len="med"/>
        </a:ln>
        <a:effectLst/>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200"/>
            <a:t>?</a:t>
          </a:r>
        </a:p>
      </xdr:txBody>
    </xdr:sp>
    <xdr:clientData/>
  </xdr:twoCellAnchor>
  <xdr:twoCellAnchor>
    <xdr:from>
      <xdr:col>2</xdr:col>
      <xdr:colOff>19050</xdr:colOff>
      <xdr:row>1</xdr:row>
      <xdr:rowOff>0</xdr:rowOff>
    </xdr:from>
    <xdr:to>
      <xdr:col>2</xdr:col>
      <xdr:colOff>171450</xdr:colOff>
      <xdr:row>1</xdr:row>
      <xdr:rowOff>266700</xdr:rowOff>
    </xdr:to>
    <xdr:sp macro="[0]!HJELP" textlink="">
      <xdr:nvSpPr>
        <xdr:cNvPr id="14" name="Rektangel 13">
          <a:extLst>
            <a:ext uri="{FF2B5EF4-FFF2-40B4-BE49-F238E27FC236}">
              <a16:creationId xmlns:a16="http://schemas.microsoft.com/office/drawing/2014/main" id="{00000000-0008-0000-0200-00000E000000}"/>
            </a:ext>
          </a:extLst>
        </xdr:cNvPr>
        <xdr:cNvSpPr/>
      </xdr:nvSpPr>
      <xdr:spPr bwMode="auto">
        <a:xfrm>
          <a:off x="2552700" y="0"/>
          <a:ext cx="152400" cy="266700"/>
        </a:xfrm>
        <a:prstGeom prst="rect">
          <a:avLst/>
        </a:prstGeom>
        <a:ln>
          <a:headEnd type="none" w="med" len="med"/>
          <a:tailEnd type="none" w="med" len="med"/>
        </a:ln>
        <a:effectLst/>
        <a:scene3d>
          <a:camera prst="orthographicFront"/>
          <a:lightRig rig="threePt" dir="t"/>
        </a:scene3d>
        <a:sp3d extrusionH="31750" prstMaterial="matte">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vert="horz" wrap="square" lIns="18288" tIns="0" rIns="0" bIns="0" rtlCol="0" anchor="ctr" upright="1"/>
        <a:lstStyle/>
        <a:p>
          <a:pPr algn="ctr"/>
          <a:r>
            <a:rPr lang="nb-NO" sz="2400" b="1">
              <a:latin typeface="AngsanaUPC" pitchFamily="18" charset="-34"/>
              <a:cs typeface="AngsanaUPC" pitchFamily="18" charset="-34"/>
            </a:rPr>
            <a:t>? #18</a:t>
          </a:r>
          <a:endParaRPr lang="nb-NO" sz="1400">
            <a:latin typeface="AngsanaUPC" pitchFamily="18" charset="-34"/>
            <a:cs typeface="AngsanaUPC" pitchFamily="18" charset="-34"/>
          </a:endParaRPr>
        </a:p>
      </xdr:txBody>
    </xdr:sp>
    <xdr:clientData/>
  </xdr:twoCellAnchor>
  <xdr:twoCellAnchor>
    <xdr:from>
      <xdr:col>8</xdr:col>
      <xdr:colOff>19050</xdr:colOff>
      <xdr:row>1</xdr:row>
      <xdr:rowOff>19050</xdr:rowOff>
    </xdr:from>
    <xdr:to>
      <xdr:col>8</xdr:col>
      <xdr:colOff>190500</xdr:colOff>
      <xdr:row>1</xdr:row>
      <xdr:rowOff>295275</xdr:rowOff>
    </xdr:to>
    <xdr:sp macro="[0]!HJELP" textlink="">
      <xdr:nvSpPr>
        <xdr:cNvPr id="15" name="Rektangel 14">
          <a:extLst>
            <a:ext uri="{FF2B5EF4-FFF2-40B4-BE49-F238E27FC236}">
              <a16:creationId xmlns:a16="http://schemas.microsoft.com/office/drawing/2014/main" id="{00000000-0008-0000-0200-00000F000000}"/>
            </a:ext>
          </a:extLst>
        </xdr:cNvPr>
        <xdr:cNvSpPr/>
      </xdr:nvSpPr>
      <xdr:spPr bwMode="auto">
        <a:xfrm>
          <a:off x="8039100" y="19050"/>
          <a:ext cx="171450" cy="276225"/>
        </a:xfrm>
        <a:prstGeom prst="rect">
          <a:avLst/>
        </a:prstGeom>
        <a:ln>
          <a:headEnd type="none" w="med" len="med"/>
          <a:tailEnd type="none" w="med" len="med"/>
        </a:ln>
        <a:effectLst/>
        <a:scene3d>
          <a:camera prst="orthographicFront"/>
          <a:lightRig rig="threePt" dir="t"/>
        </a:scene3d>
        <a:sp3d extrusionH="31750" prstMaterial="matte">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vert="horz" wrap="square" lIns="18288" tIns="0" rIns="0" bIns="0" rtlCol="0" anchor="ctr" upright="1"/>
        <a:lstStyle/>
        <a:p>
          <a:pPr algn="ctr"/>
          <a:r>
            <a:rPr lang="nb-NO" sz="2400" b="1">
              <a:latin typeface="AngsanaUPC" pitchFamily="18" charset="-34"/>
              <a:cs typeface="AngsanaUPC" pitchFamily="18" charset="-34"/>
            </a:rPr>
            <a:t>? #20</a:t>
          </a:r>
          <a:endParaRPr lang="nb-NO" sz="1400">
            <a:latin typeface="AngsanaUPC" pitchFamily="18" charset="-34"/>
            <a:cs typeface="AngsanaUPC" pitchFamily="18" charset="-34"/>
          </a:endParaRPr>
        </a:p>
      </xdr:txBody>
    </xdr:sp>
    <xdr:clientData/>
  </xdr:twoCellAnchor>
  <xdr:twoCellAnchor>
    <xdr:from>
      <xdr:col>12</xdr:col>
      <xdr:colOff>19049</xdr:colOff>
      <xdr:row>1</xdr:row>
      <xdr:rowOff>19051</xdr:rowOff>
    </xdr:from>
    <xdr:to>
      <xdr:col>12</xdr:col>
      <xdr:colOff>171450</xdr:colOff>
      <xdr:row>1</xdr:row>
      <xdr:rowOff>276225</xdr:rowOff>
    </xdr:to>
    <xdr:sp macro="[0]!HJELP" textlink="">
      <xdr:nvSpPr>
        <xdr:cNvPr id="16" name="Rektangel 15">
          <a:extLst>
            <a:ext uri="{FF2B5EF4-FFF2-40B4-BE49-F238E27FC236}">
              <a16:creationId xmlns:a16="http://schemas.microsoft.com/office/drawing/2014/main" id="{00000000-0008-0000-0200-000010000000}"/>
            </a:ext>
          </a:extLst>
        </xdr:cNvPr>
        <xdr:cNvSpPr/>
      </xdr:nvSpPr>
      <xdr:spPr bwMode="auto">
        <a:xfrm>
          <a:off x="12363449" y="19051"/>
          <a:ext cx="152401" cy="257174"/>
        </a:xfrm>
        <a:prstGeom prst="rect">
          <a:avLst/>
        </a:prstGeom>
        <a:ln>
          <a:headEnd type="none" w="med" len="med"/>
          <a:tailEnd type="none" w="med" len="med"/>
        </a:ln>
        <a:effectLst/>
        <a:scene3d>
          <a:camera prst="orthographicFront"/>
          <a:lightRig rig="threePt" dir="t"/>
        </a:scene3d>
        <a:sp3d extrusionH="31750" prstMaterial="matte">
          <a:bevelT prst="relaxedInset"/>
        </a:sp3d>
      </xdr:spPr>
      <xdr:style>
        <a:lnRef idx="1">
          <a:schemeClr val="accent1"/>
        </a:lnRef>
        <a:fillRef idx="3">
          <a:schemeClr val="accent1"/>
        </a:fillRef>
        <a:effectRef idx="2">
          <a:schemeClr val="accent1"/>
        </a:effectRef>
        <a:fontRef idx="minor">
          <a:schemeClr val="lt1"/>
        </a:fontRef>
      </xdr:style>
      <xdr:txBody>
        <a:bodyPr vertOverflow="clip" horzOverflow="clip" vert="horz" wrap="square" lIns="18288" tIns="0" rIns="0" bIns="0" rtlCol="0" anchor="ctr" upright="1"/>
        <a:lstStyle/>
        <a:p>
          <a:pPr algn="ctr"/>
          <a:r>
            <a:rPr lang="nb-NO" sz="2400" b="1">
              <a:latin typeface="AngsanaUPC" pitchFamily="18" charset="-34"/>
              <a:cs typeface="AngsanaUPC" pitchFamily="18" charset="-34"/>
            </a:rPr>
            <a:t>? #19</a:t>
          </a:r>
          <a:endParaRPr lang="nb-NO" sz="1400">
            <a:latin typeface="AngsanaUPC" pitchFamily="18" charset="-34"/>
            <a:cs typeface="AngsanaUPC" pitchFamily="18" charset="-34"/>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1676400</xdr:colOff>
      <xdr:row>1</xdr:row>
      <xdr:rowOff>0</xdr:rowOff>
    </xdr:from>
    <xdr:to>
      <xdr:col>9</xdr:col>
      <xdr:colOff>0</xdr:colOff>
      <xdr:row>1</xdr:row>
      <xdr:rowOff>200025</xdr:rowOff>
    </xdr:to>
    <xdr:sp macro="[0]!HJELP" textlink="">
      <xdr:nvSpPr>
        <xdr:cNvPr id="2" name="Rektangel 1">
          <a:extLst>
            <a:ext uri="{FF2B5EF4-FFF2-40B4-BE49-F238E27FC236}">
              <a16:creationId xmlns:a16="http://schemas.microsoft.com/office/drawing/2014/main" id="{00000000-0008-0000-0300-000002000000}"/>
            </a:ext>
          </a:extLst>
        </xdr:cNvPr>
        <xdr:cNvSpPr/>
      </xdr:nvSpPr>
      <xdr:spPr bwMode="auto">
        <a:xfrm>
          <a:off x="13049250" y="0"/>
          <a:ext cx="342900" cy="200025"/>
        </a:xfrm>
        <a:prstGeom prst="rect">
          <a:avLst/>
        </a:prstGeom>
        <a:ln>
          <a:headEnd type="none" w="med" len="med"/>
          <a:tailEnd type="none" w="med" len="med"/>
        </a:ln>
        <a:effectLst/>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600"/>
            <a:t>?</a:t>
          </a:r>
        </a:p>
      </xdr:txBody>
    </xdr:sp>
    <xdr:clientData/>
  </xdr:twoCellAnchor>
  <xdr:twoCellAnchor>
    <xdr:from>
      <xdr:col>6</xdr:col>
      <xdr:colOff>19050</xdr:colOff>
      <xdr:row>1</xdr:row>
      <xdr:rowOff>9525</xdr:rowOff>
    </xdr:from>
    <xdr:to>
      <xdr:col>6</xdr:col>
      <xdr:colOff>219075</xdr:colOff>
      <xdr:row>1</xdr:row>
      <xdr:rowOff>209551</xdr:rowOff>
    </xdr:to>
    <xdr:sp macro="[0]!HJELP" textlink="">
      <xdr:nvSpPr>
        <xdr:cNvPr id="8" name="Rektangel 7">
          <a:extLst>
            <a:ext uri="{FF2B5EF4-FFF2-40B4-BE49-F238E27FC236}">
              <a16:creationId xmlns:a16="http://schemas.microsoft.com/office/drawing/2014/main" id="{00000000-0008-0000-0300-000008000000}"/>
            </a:ext>
          </a:extLst>
        </xdr:cNvPr>
        <xdr:cNvSpPr/>
      </xdr:nvSpPr>
      <xdr:spPr bwMode="auto">
        <a:xfrm>
          <a:off x="6819900" y="9525"/>
          <a:ext cx="200025" cy="200026"/>
        </a:xfrm>
        <a:prstGeom prst="rect">
          <a:avLst/>
        </a:prstGeom>
        <a:ln>
          <a:headEnd type="none" w="med" len="med"/>
          <a:tailEnd type="none" w="med" len="med"/>
        </a:ln>
        <a:effectLst/>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600"/>
            <a:t>? #21</a:t>
          </a:r>
        </a:p>
      </xdr:txBody>
    </xdr:sp>
    <xdr:clientData/>
  </xdr:twoCellAnchor>
  <xdr:twoCellAnchor>
    <xdr:from>
      <xdr:col>8</xdr:col>
      <xdr:colOff>1704975</xdr:colOff>
      <xdr:row>1</xdr:row>
      <xdr:rowOff>9525</xdr:rowOff>
    </xdr:from>
    <xdr:to>
      <xdr:col>8</xdr:col>
      <xdr:colOff>2047875</xdr:colOff>
      <xdr:row>1</xdr:row>
      <xdr:rowOff>209550</xdr:rowOff>
    </xdr:to>
    <xdr:sp macro="[0]!HJELP" textlink="">
      <xdr:nvSpPr>
        <xdr:cNvPr id="7" name="Rektangel 6">
          <a:extLst>
            <a:ext uri="{FF2B5EF4-FFF2-40B4-BE49-F238E27FC236}">
              <a16:creationId xmlns:a16="http://schemas.microsoft.com/office/drawing/2014/main" id="{00000000-0008-0000-0300-000007000000}"/>
            </a:ext>
          </a:extLst>
        </xdr:cNvPr>
        <xdr:cNvSpPr/>
      </xdr:nvSpPr>
      <xdr:spPr bwMode="auto">
        <a:xfrm>
          <a:off x="5505450" y="9525"/>
          <a:ext cx="0" cy="200025"/>
        </a:xfrm>
        <a:prstGeom prst="rect">
          <a:avLst/>
        </a:prstGeom>
        <a:ln>
          <a:headEnd type="none" w="med" len="med"/>
          <a:tailEnd type="none" w="med" len="med"/>
        </a:ln>
        <a:effectLst/>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600"/>
            <a:t>?</a:t>
          </a:r>
        </a:p>
      </xdr:txBody>
    </xdr:sp>
    <xdr:clientData/>
  </xdr:twoCellAnchor>
  <xdr:twoCellAnchor>
    <xdr:from>
      <xdr:col>0</xdr:col>
      <xdr:colOff>447675</xdr:colOff>
      <xdr:row>1</xdr:row>
      <xdr:rowOff>66675</xdr:rowOff>
    </xdr:from>
    <xdr:to>
      <xdr:col>0</xdr:col>
      <xdr:colOff>1266825</xdr:colOff>
      <xdr:row>1</xdr:row>
      <xdr:rowOff>523875</xdr:rowOff>
    </xdr:to>
    <xdr:sp macro="[0]!Importer_Spørsmål" textlink="">
      <xdr:nvSpPr>
        <xdr:cNvPr id="3" name="Rektangel 2">
          <a:extLst>
            <a:ext uri="{FF2B5EF4-FFF2-40B4-BE49-F238E27FC236}">
              <a16:creationId xmlns:a16="http://schemas.microsoft.com/office/drawing/2014/main" id="{00000000-0008-0000-0300-000003000000}"/>
            </a:ext>
          </a:extLst>
        </xdr:cNvPr>
        <xdr:cNvSpPr/>
      </xdr:nvSpPr>
      <xdr:spPr bwMode="auto">
        <a:xfrm>
          <a:off x="447675" y="66675"/>
          <a:ext cx="819150" cy="457200"/>
        </a:xfrm>
        <a:prstGeom prst="rect">
          <a:avLst/>
        </a:prstGeom>
        <a:ln>
          <a:headEnd type="none" w="med" len="med"/>
          <a:tailEnd type="none" w="med" len="med"/>
        </a:ln>
        <a:scene3d>
          <a:camera prst="orthographicFront">
            <a:rot lat="0" lon="0" rev="0"/>
          </a:camera>
          <a:lightRig rig="threePt" dir="t">
            <a:rot lat="0" lon="0" rev="1200000"/>
          </a:lightRig>
        </a:scene3d>
        <a:sp3d extrusionH="38100" prstMaterial="dkEdge">
          <a:bevelT w="63500" h="25400"/>
        </a:sp3d>
      </xdr:spPr>
      <xdr:style>
        <a:lnRef idx="0">
          <a:schemeClr val="accent1"/>
        </a:lnRef>
        <a:fillRef idx="3">
          <a:schemeClr val="accent1"/>
        </a:fillRef>
        <a:effectRef idx="3">
          <a:schemeClr val="accent1"/>
        </a:effectRef>
        <a:fontRef idx="minor">
          <a:schemeClr val="lt1"/>
        </a:fontRef>
      </xdr:style>
      <xdr:txBody>
        <a:bodyPr vertOverflow="clip" horzOverflow="clip" wrap="square" lIns="18288" tIns="0" rIns="0" bIns="0" rtlCol="0" anchor="ctr" upright="1"/>
        <a:lstStyle/>
        <a:p>
          <a:pPr algn="ctr"/>
          <a:r>
            <a:rPr lang="nb-NO" sz="1200" b="1"/>
            <a:t>Importer</a:t>
          </a:r>
          <a:r>
            <a:rPr lang="nb-NO" sz="1200" b="1" baseline="0"/>
            <a:t> spørsmål</a:t>
          </a:r>
          <a:endParaRPr lang="nb-NO" sz="1200" b="1"/>
        </a:p>
      </xdr:txBody>
    </xdr:sp>
    <xdr:clientData/>
  </xdr:twoCellAnchor>
  <xdr:twoCellAnchor>
    <xdr:from>
      <xdr:col>8</xdr:col>
      <xdr:colOff>19050</xdr:colOff>
      <xdr:row>1</xdr:row>
      <xdr:rowOff>9525</xdr:rowOff>
    </xdr:from>
    <xdr:to>
      <xdr:col>8</xdr:col>
      <xdr:colOff>219075</xdr:colOff>
      <xdr:row>1</xdr:row>
      <xdr:rowOff>209551</xdr:rowOff>
    </xdr:to>
    <xdr:sp macro="[0]!HJELP" textlink="">
      <xdr:nvSpPr>
        <xdr:cNvPr id="11" name="Rektangel 10">
          <a:extLst>
            <a:ext uri="{FF2B5EF4-FFF2-40B4-BE49-F238E27FC236}">
              <a16:creationId xmlns:a16="http://schemas.microsoft.com/office/drawing/2014/main" id="{00000000-0008-0000-0300-00000B000000}"/>
            </a:ext>
          </a:extLst>
        </xdr:cNvPr>
        <xdr:cNvSpPr/>
      </xdr:nvSpPr>
      <xdr:spPr bwMode="auto">
        <a:xfrm>
          <a:off x="7981950" y="9525"/>
          <a:ext cx="200025" cy="200026"/>
        </a:xfrm>
        <a:prstGeom prst="rect">
          <a:avLst/>
        </a:prstGeom>
        <a:ln>
          <a:headEnd type="none" w="med" len="med"/>
          <a:tailEnd type="none" w="med" len="med"/>
        </a:ln>
        <a:effectLst/>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600"/>
            <a:t>? #17</a:t>
          </a:r>
        </a:p>
      </xdr:txBody>
    </xdr:sp>
    <xdr:clientData/>
  </xdr:twoCellAnchor>
  <xdr:twoCellAnchor>
    <xdr:from>
      <xdr:col>10</xdr:col>
      <xdr:colOff>1085850</xdr:colOff>
      <xdr:row>1</xdr:row>
      <xdr:rowOff>6350</xdr:rowOff>
    </xdr:from>
    <xdr:to>
      <xdr:col>10</xdr:col>
      <xdr:colOff>1282700</xdr:colOff>
      <xdr:row>1</xdr:row>
      <xdr:rowOff>209551</xdr:rowOff>
    </xdr:to>
    <xdr:sp macro="[0]!HJELP" textlink="">
      <xdr:nvSpPr>
        <xdr:cNvPr id="9" name="Rektangel 8">
          <a:extLst>
            <a:ext uri="{FF2B5EF4-FFF2-40B4-BE49-F238E27FC236}">
              <a16:creationId xmlns:a16="http://schemas.microsoft.com/office/drawing/2014/main" id="{C82F6807-6C4F-4DA3-805E-D5D97219A26B}"/>
            </a:ext>
          </a:extLst>
        </xdr:cNvPr>
        <xdr:cNvSpPr/>
      </xdr:nvSpPr>
      <xdr:spPr bwMode="auto">
        <a:xfrm>
          <a:off x="18364200" y="330200"/>
          <a:ext cx="196850" cy="203201"/>
        </a:xfrm>
        <a:prstGeom prst="rect">
          <a:avLst/>
        </a:prstGeom>
        <a:ln>
          <a:headEnd type="none" w="med" len="med"/>
          <a:tailEnd type="none" w="med" len="med"/>
        </a:ln>
        <a:effectLst/>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600"/>
            <a:t>? #21</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xdr:colOff>
      <xdr:row>1</xdr:row>
      <xdr:rowOff>0</xdr:rowOff>
    </xdr:from>
    <xdr:to>
      <xdr:col>5</xdr:col>
      <xdr:colOff>323851</xdr:colOff>
      <xdr:row>1</xdr:row>
      <xdr:rowOff>161925</xdr:rowOff>
    </xdr:to>
    <xdr:sp macro="[0]!HJELP" textlink="">
      <xdr:nvSpPr>
        <xdr:cNvPr id="3" name="Rektangel 2">
          <a:extLst>
            <a:ext uri="{FF2B5EF4-FFF2-40B4-BE49-F238E27FC236}">
              <a16:creationId xmlns:a16="http://schemas.microsoft.com/office/drawing/2014/main" id="{00000000-0008-0000-0400-000003000000}"/>
            </a:ext>
          </a:extLst>
        </xdr:cNvPr>
        <xdr:cNvSpPr/>
      </xdr:nvSpPr>
      <xdr:spPr bwMode="auto">
        <a:xfrm>
          <a:off x="5114926" y="0"/>
          <a:ext cx="323850" cy="161925"/>
        </a:xfrm>
        <a:prstGeom prst="rect">
          <a:avLst/>
        </a:prstGeom>
        <a:ln>
          <a:headEnd type="none" w="med" len="med"/>
          <a:tailEnd type="none" w="med" len="med"/>
        </a:ln>
        <a:effectLst/>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600"/>
            <a:t>? #23</a:t>
          </a:r>
        </a:p>
      </xdr:txBody>
    </xdr:sp>
    <xdr:clientData/>
  </xdr:twoCellAnchor>
  <xdr:twoCellAnchor>
    <xdr:from>
      <xdr:col>1</xdr:col>
      <xdr:colOff>9526</xdr:colOff>
      <xdr:row>1</xdr:row>
      <xdr:rowOff>0</xdr:rowOff>
    </xdr:from>
    <xdr:to>
      <xdr:col>1</xdr:col>
      <xdr:colOff>438150</xdr:colOff>
      <xdr:row>1</xdr:row>
      <xdr:rowOff>152400</xdr:rowOff>
    </xdr:to>
    <xdr:sp macro="[0]!HJELP" textlink="">
      <xdr:nvSpPr>
        <xdr:cNvPr id="6" name="Rektangel 5">
          <a:extLst>
            <a:ext uri="{FF2B5EF4-FFF2-40B4-BE49-F238E27FC236}">
              <a16:creationId xmlns:a16="http://schemas.microsoft.com/office/drawing/2014/main" id="{00000000-0008-0000-0400-000006000000}"/>
            </a:ext>
          </a:extLst>
        </xdr:cNvPr>
        <xdr:cNvSpPr/>
      </xdr:nvSpPr>
      <xdr:spPr bwMode="auto">
        <a:xfrm>
          <a:off x="457201" y="0"/>
          <a:ext cx="428624" cy="152400"/>
        </a:xfrm>
        <a:prstGeom prst="rect">
          <a:avLst/>
        </a:prstGeom>
        <a:ln>
          <a:headEnd type="none" w="med" len="med"/>
          <a:tailEnd type="none" w="med" len="med"/>
        </a:ln>
        <a:effectLst/>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600"/>
            <a:t>? #24</a:t>
          </a:r>
        </a:p>
      </xdr:txBody>
    </xdr:sp>
    <xdr:clientData/>
  </xdr:twoCellAnchor>
  <xdr:twoCellAnchor>
    <xdr:from>
      <xdr:col>2</xdr:col>
      <xdr:colOff>9524</xdr:colOff>
      <xdr:row>1</xdr:row>
      <xdr:rowOff>0</xdr:rowOff>
    </xdr:from>
    <xdr:to>
      <xdr:col>2</xdr:col>
      <xdr:colOff>409575</xdr:colOff>
      <xdr:row>1</xdr:row>
      <xdr:rowOff>152400</xdr:rowOff>
    </xdr:to>
    <xdr:sp macro="[0]!HJELP" textlink="">
      <xdr:nvSpPr>
        <xdr:cNvPr id="5" name="Rektangel 4">
          <a:extLst>
            <a:ext uri="{FF2B5EF4-FFF2-40B4-BE49-F238E27FC236}">
              <a16:creationId xmlns:a16="http://schemas.microsoft.com/office/drawing/2014/main" id="{00000000-0008-0000-0400-000005000000}"/>
            </a:ext>
          </a:extLst>
        </xdr:cNvPr>
        <xdr:cNvSpPr/>
      </xdr:nvSpPr>
      <xdr:spPr bwMode="auto">
        <a:xfrm>
          <a:off x="904874" y="0"/>
          <a:ext cx="400051" cy="152400"/>
        </a:xfrm>
        <a:prstGeom prst="rect">
          <a:avLst/>
        </a:prstGeom>
        <a:ln>
          <a:headEnd type="none" w="med" len="med"/>
          <a:tailEnd type="none" w="med" len="med"/>
        </a:ln>
        <a:effectLst/>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algn="ctr"/>
          <a:r>
            <a:rPr lang="nb-NO" sz="1600"/>
            <a:t>? </a:t>
          </a:r>
          <a:r>
            <a:rPr lang="nb-NO" sz="1600">
              <a:solidFill>
                <a:srgbClr val="0070C0"/>
              </a:solidFill>
            </a:rPr>
            <a:t>#25</a:t>
          </a:r>
        </a:p>
      </xdr:txBody>
    </xdr:sp>
    <xdr:clientData/>
  </xdr:twoCellAnchor>
  <xdr:twoCellAnchor>
    <xdr:from>
      <xdr:col>10</xdr:col>
      <xdr:colOff>9524</xdr:colOff>
      <xdr:row>1</xdr:row>
      <xdr:rowOff>9525</xdr:rowOff>
    </xdr:from>
    <xdr:to>
      <xdr:col>10</xdr:col>
      <xdr:colOff>276225</xdr:colOff>
      <xdr:row>1</xdr:row>
      <xdr:rowOff>152400</xdr:rowOff>
    </xdr:to>
    <xdr:sp macro="[0]!HJELP" textlink="">
      <xdr:nvSpPr>
        <xdr:cNvPr id="2" name="Rektangel 1">
          <a:extLst>
            <a:ext uri="{FF2B5EF4-FFF2-40B4-BE49-F238E27FC236}">
              <a16:creationId xmlns:a16="http://schemas.microsoft.com/office/drawing/2014/main" id="{00000000-0008-0000-0400-000002000000}"/>
            </a:ext>
          </a:extLst>
        </xdr:cNvPr>
        <xdr:cNvSpPr/>
      </xdr:nvSpPr>
      <xdr:spPr bwMode="auto">
        <a:xfrm>
          <a:off x="10172699" y="9525"/>
          <a:ext cx="266701" cy="142875"/>
        </a:xfrm>
        <a:prstGeom prst="rect">
          <a:avLst/>
        </a:prstGeom>
        <a:ln>
          <a:headEnd type="none" w="med" len="med"/>
          <a:tailEnd type="none" w="med" len="med"/>
        </a:ln>
        <a:effectLst/>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marL="0" indent="0" algn="ctr"/>
          <a:r>
            <a:rPr lang="nb-NO" sz="1600" b="0">
              <a:solidFill>
                <a:schemeClr val="lt1"/>
              </a:solidFill>
              <a:latin typeface="+mn-lt"/>
              <a:ea typeface="+mn-ea"/>
              <a:cs typeface="+mn-cs"/>
            </a:rPr>
            <a:t>? #20</a:t>
          </a:r>
        </a:p>
      </xdr:txBody>
    </xdr:sp>
    <xdr:clientData/>
  </xdr:twoCellAnchor>
  <xdr:twoCellAnchor>
    <xdr:from>
      <xdr:col>3</xdr:col>
      <xdr:colOff>9526</xdr:colOff>
      <xdr:row>1</xdr:row>
      <xdr:rowOff>0</xdr:rowOff>
    </xdr:from>
    <xdr:to>
      <xdr:col>4</xdr:col>
      <xdr:colOff>0</xdr:colOff>
      <xdr:row>1</xdr:row>
      <xdr:rowOff>147885</xdr:rowOff>
    </xdr:to>
    <xdr:sp macro="[0]!HJELP" textlink="">
      <xdr:nvSpPr>
        <xdr:cNvPr id="9" name="Rektangel 8">
          <a:extLst>
            <a:ext uri="{FF2B5EF4-FFF2-40B4-BE49-F238E27FC236}">
              <a16:creationId xmlns:a16="http://schemas.microsoft.com/office/drawing/2014/main" id="{00000000-0008-0000-0400-000009000000}"/>
            </a:ext>
          </a:extLst>
        </xdr:cNvPr>
        <xdr:cNvSpPr/>
      </xdr:nvSpPr>
      <xdr:spPr bwMode="auto">
        <a:xfrm>
          <a:off x="1771651" y="0"/>
          <a:ext cx="466724" cy="147885"/>
        </a:xfrm>
        <a:prstGeom prst="rect">
          <a:avLst/>
        </a:prstGeom>
        <a:ln>
          <a:headEnd type="none" w="med" len="med"/>
          <a:tailEnd type="none" w="med" len="med"/>
        </a:ln>
        <a:effectLst/>
      </xdr:spPr>
      <xdr:style>
        <a:lnRef idx="1">
          <a:schemeClr val="accent1"/>
        </a:lnRef>
        <a:fillRef idx="3">
          <a:schemeClr val="accent1"/>
        </a:fillRef>
        <a:effectRef idx="2">
          <a:schemeClr val="accent1"/>
        </a:effectRef>
        <a:fontRef idx="minor">
          <a:schemeClr val="lt1"/>
        </a:fontRef>
      </xdr:style>
      <xdr:txBody>
        <a:bodyPr vertOverflow="clip" horzOverflow="clip" wrap="square" lIns="180000" tIns="0" rIns="180000" bIns="0" rtlCol="0" anchor="ctr" upright="1"/>
        <a:lstStyle/>
        <a:p>
          <a:pPr algn="ctr"/>
          <a:r>
            <a:rPr lang="nb-NO" sz="1600"/>
            <a:t>? #22</a:t>
          </a:r>
        </a:p>
      </xdr:txBody>
    </xdr:sp>
    <xdr:clientData/>
  </xdr:twoCellAnchor>
  <xdr:twoCellAnchor>
    <xdr:from>
      <xdr:col>13</xdr:col>
      <xdr:colOff>723899</xdr:colOff>
      <xdr:row>1</xdr:row>
      <xdr:rowOff>1</xdr:rowOff>
    </xdr:from>
    <xdr:to>
      <xdr:col>14</xdr:col>
      <xdr:colOff>266700</xdr:colOff>
      <xdr:row>1</xdr:row>
      <xdr:rowOff>228601</xdr:rowOff>
    </xdr:to>
    <xdr:sp macro="[0]!HJELP" textlink="">
      <xdr:nvSpPr>
        <xdr:cNvPr id="10" name="Rektangel 9">
          <a:extLst>
            <a:ext uri="{FF2B5EF4-FFF2-40B4-BE49-F238E27FC236}">
              <a16:creationId xmlns:a16="http://schemas.microsoft.com/office/drawing/2014/main" id="{00000000-0008-0000-0400-00000A000000}"/>
            </a:ext>
          </a:extLst>
        </xdr:cNvPr>
        <xdr:cNvSpPr/>
      </xdr:nvSpPr>
      <xdr:spPr bwMode="auto">
        <a:xfrm>
          <a:off x="14468474" y="1"/>
          <a:ext cx="266701" cy="228600"/>
        </a:xfrm>
        <a:prstGeom prst="rect">
          <a:avLst/>
        </a:prstGeom>
        <a:ln>
          <a:headEnd type="none" w="med" len="med"/>
          <a:tailEnd type="none" w="med" len="med"/>
        </a:ln>
        <a:effectLst/>
      </xdr:spPr>
      <xdr:style>
        <a:lnRef idx="1">
          <a:schemeClr val="accent1"/>
        </a:lnRef>
        <a:fillRef idx="3">
          <a:schemeClr val="accent1"/>
        </a:fillRef>
        <a:effectRef idx="2">
          <a:schemeClr val="accent1"/>
        </a:effectRef>
        <a:fontRef idx="minor">
          <a:schemeClr val="lt1"/>
        </a:fontRef>
      </xdr:style>
      <xdr:txBody>
        <a:bodyPr vertOverflow="clip" horzOverflow="clip" wrap="square" lIns="18288" tIns="0" rIns="0" bIns="0" rtlCol="0" anchor="ctr" upright="1"/>
        <a:lstStyle/>
        <a:p>
          <a:pPr marL="0" indent="0" algn="ctr"/>
          <a:r>
            <a:rPr lang="nb-NO" sz="1600" b="0">
              <a:solidFill>
                <a:schemeClr val="lt1"/>
              </a:solidFill>
              <a:latin typeface="+mn-lt"/>
              <a:ea typeface="+mn-ea"/>
              <a:cs typeface="+mn-cs"/>
            </a:rPr>
            <a:t>? #19</a:t>
          </a:r>
        </a:p>
      </xdr:txBody>
    </xdr:sp>
    <xdr:clientData/>
  </xdr:twoCellAnchor>
</xdr:wsDr>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ln>
          <a:headEnd type="none" w="med" len="med"/>
          <a:tailEnd type="none" w="med" len="med"/>
        </a:ln>
        <a:effectLst/>
      </a:spPr>
      <a:bodyPr vertOverflow="clip" horzOverflow="clip" wrap="square" lIns="18288" tIns="0" rIns="0" bIns="0" rtlCol="0" anchor="ctr" upright="1"/>
      <a:lstStyle>
        <a:defPPr algn="ctr">
          <a:defRPr sz="1600"/>
        </a:defPPr>
      </a:lstStyle>
      <a:style>
        <a:lnRef idx="1">
          <a:schemeClr val="accent1"/>
        </a:lnRef>
        <a:fillRef idx="3">
          <a:schemeClr val="accent1"/>
        </a:fillRef>
        <a:effectRef idx="2">
          <a:schemeClr val="accent1"/>
        </a:effectRef>
        <a:fontRef idx="minor">
          <a:schemeClr val="lt1"/>
        </a:fontRef>
      </a: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1">
    <tabColor rgb="FFFFFF00"/>
  </sheetPr>
  <dimension ref="A1:G38"/>
  <sheetViews>
    <sheetView view="pageLayout" zoomScaleNormal="89" workbookViewId="0">
      <selection activeCell="Q23" sqref="Q23"/>
    </sheetView>
  </sheetViews>
  <sheetFormatPr baseColWidth="10" defaultRowHeight="14.4" x14ac:dyDescent="0.3"/>
  <cols>
    <col min="1" max="1" width="6.109375" customWidth="1"/>
    <col min="2" max="2" width="41.6640625" customWidth="1"/>
    <col min="3" max="3" width="11.109375" customWidth="1"/>
    <col min="4" max="4" width="8.5546875" customWidth="1"/>
    <col min="5" max="5" width="7.109375" customWidth="1"/>
    <col min="6" max="6" width="7.6640625" customWidth="1"/>
  </cols>
  <sheetData>
    <row r="1" spans="1:7" ht="24.6" x14ac:dyDescent="0.3">
      <c r="A1" s="424"/>
      <c r="B1" s="425"/>
      <c r="C1" s="425"/>
      <c r="D1" s="425"/>
      <c r="E1" s="425"/>
      <c r="F1" s="426"/>
      <c r="G1" s="3"/>
    </row>
    <row r="2" spans="1:7" ht="24.6" x14ac:dyDescent="0.3">
      <c r="A2" s="421"/>
      <c r="B2" s="422"/>
      <c r="C2" s="422"/>
      <c r="D2" s="422"/>
      <c r="E2" s="422"/>
      <c r="F2" s="423"/>
      <c r="G2" s="3"/>
    </row>
    <row r="3" spans="1:7" ht="24.6" x14ac:dyDescent="0.3">
      <c r="A3" s="421"/>
      <c r="B3" s="422"/>
      <c r="C3" s="422"/>
      <c r="D3" s="422"/>
      <c r="E3" s="422"/>
      <c r="F3" s="423"/>
      <c r="G3" s="3"/>
    </row>
    <row r="4" spans="1:7" ht="24.6" x14ac:dyDescent="0.3">
      <c r="A4" s="421"/>
      <c r="B4" s="422"/>
      <c r="C4" s="422"/>
      <c r="D4" s="422"/>
      <c r="E4" s="422"/>
      <c r="F4" s="423"/>
      <c r="G4" s="3"/>
    </row>
    <row r="5" spans="1:7" ht="24.6" x14ac:dyDescent="0.3">
      <c r="A5" s="421" t="s">
        <v>63</v>
      </c>
      <c r="B5" s="422"/>
      <c r="C5" s="422"/>
      <c r="D5" s="422"/>
      <c r="E5" s="422"/>
      <c r="F5" s="423"/>
      <c r="G5" s="3"/>
    </row>
    <row r="6" spans="1:7" ht="24.6" x14ac:dyDescent="0.3">
      <c r="A6" s="421"/>
      <c r="B6" s="422"/>
      <c r="C6" s="422"/>
      <c r="D6" s="422"/>
      <c r="E6" s="422"/>
      <c r="F6" s="423"/>
      <c r="G6" s="3"/>
    </row>
    <row r="7" spans="1:7" ht="24.6" x14ac:dyDescent="0.3">
      <c r="A7" s="421" t="s">
        <v>64</v>
      </c>
      <c r="B7" s="422"/>
      <c r="C7" s="422"/>
      <c r="D7" s="422"/>
      <c r="E7" s="422"/>
      <c r="F7" s="423"/>
      <c r="G7" s="3"/>
    </row>
    <row r="8" spans="1:7" ht="24.6" x14ac:dyDescent="0.3">
      <c r="A8" s="421"/>
      <c r="B8" s="422"/>
      <c r="C8" s="422"/>
      <c r="D8" s="422"/>
      <c r="E8" s="422"/>
      <c r="F8" s="423"/>
      <c r="G8" s="3"/>
    </row>
    <row r="9" spans="1:7" ht="24.6" x14ac:dyDescent="0.3">
      <c r="A9" s="421"/>
      <c r="B9" s="422"/>
      <c r="C9" s="422"/>
      <c r="D9" s="422"/>
      <c r="E9" s="422"/>
      <c r="F9" s="423"/>
      <c r="G9" s="3"/>
    </row>
    <row r="10" spans="1:7" ht="24.6" x14ac:dyDescent="0.3">
      <c r="A10" s="421"/>
      <c r="B10" s="422"/>
      <c r="C10" s="422"/>
      <c r="D10" s="422"/>
      <c r="E10" s="422"/>
      <c r="F10" s="423"/>
      <c r="G10" s="3"/>
    </row>
    <row r="11" spans="1:7" ht="24.6" x14ac:dyDescent="0.3">
      <c r="A11" s="421" t="s">
        <v>65</v>
      </c>
      <c r="B11" s="422"/>
      <c r="C11" s="422"/>
      <c r="D11" s="422"/>
      <c r="E11" s="422"/>
      <c r="F11" s="423"/>
      <c r="G11" s="3"/>
    </row>
    <row r="12" spans="1:7" ht="24.6" x14ac:dyDescent="0.3">
      <c r="A12" s="421" t="s">
        <v>66</v>
      </c>
      <c r="B12" s="422"/>
      <c r="C12" s="422"/>
      <c r="D12" s="422"/>
      <c r="E12" s="422"/>
      <c r="F12" s="423"/>
      <c r="G12" s="3"/>
    </row>
    <row r="13" spans="1:7" ht="24.6" x14ac:dyDescent="0.3">
      <c r="A13" s="421"/>
      <c r="B13" s="422"/>
      <c r="C13" s="422"/>
      <c r="D13" s="422"/>
      <c r="E13" s="422"/>
      <c r="F13" s="423"/>
      <c r="G13" s="3"/>
    </row>
    <row r="14" spans="1:7" ht="24.6" x14ac:dyDescent="0.3">
      <c r="A14" s="421"/>
      <c r="B14" s="422"/>
      <c r="C14" s="422"/>
      <c r="D14" s="422"/>
      <c r="E14" s="422"/>
      <c r="F14" s="423"/>
      <c r="G14" s="3"/>
    </row>
    <row r="15" spans="1:7" ht="24.6" x14ac:dyDescent="0.3">
      <c r="A15" s="421"/>
      <c r="B15" s="422"/>
      <c r="C15" s="422"/>
      <c r="D15" s="422"/>
      <c r="E15" s="422"/>
      <c r="F15" s="423"/>
      <c r="G15" s="3"/>
    </row>
    <row r="16" spans="1:7" ht="24.6" x14ac:dyDescent="0.3">
      <c r="A16" s="421"/>
      <c r="B16" s="422"/>
      <c r="C16" s="422"/>
      <c r="D16" s="422"/>
      <c r="E16" s="422"/>
      <c r="F16" s="423"/>
      <c r="G16" s="3"/>
    </row>
    <row r="17" spans="1:7" ht="24.6" x14ac:dyDescent="0.3">
      <c r="A17" s="421"/>
      <c r="B17" s="422"/>
      <c r="C17" s="422"/>
      <c r="D17" s="422"/>
      <c r="E17" s="422"/>
      <c r="F17" s="423"/>
      <c r="G17" s="3"/>
    </row>
    <row r="18" spans="1:7" ht="24.6" x14ac:dyDescent="0.3">
      <c r="A18" s="421"/>
      <c r="B18" s="422"/>
      <c r="C18" s="422"/>
      <c r="D18" s="422"/>
      <c r="E18" s="422"/>
      <c r="F18" s="423"/>
      <c r="G18" s="3"/>
    </row>
    <row r="19" spans="1:7" ht="21.75" customHeight="1" thickBot="1" x14ac:dyDescent="0.35">
      <c r="A19" s="413"/>
      <c r="B19" s="414"/>
      <c r="C19" s="414"/>
      <c r="D19" s="414"/>
      <c r="E19" s="414"/>
      <c r="F19" s="415"/>
      <c r="G19" s="3"/>
    </row>
    <row r="20" spans="1:7" ht="15.6" thickTop="1" thickBot="1" x14ac:dyDescent="0.35">
      <c r="A20" s="4"/>
      <c r="B20" s="5"/>
      <c r="C20" s="5"/>
      <c r="D20" s="5"/>
      <c r="E20" s="5"/>
      <c r="F20" s="6"/>
      <c r="G20" s="3"/>
    </row>
    <row r="21" spans="1:7" ht="15" thickBot="1" x14ac:dyDescent="0.35">
      <c r="A21" s="4"/>
      <c r="B21" s="5"/>
      <c r="C21" s="5"/>
      <c r="D21" s="5"/>
      <c r="E21" s="5"/>
      <c r="F21" s="6"/>
      <c r="G21" s="3"/>
    </row>
    <row r="22" spans="1:7" ht="15" thickBot="1" x14ac:dyDescent="0.35">
      <c r="A22" s="4"/>
      <c r="B22" s="5"/>
      <c r="C22" s="5"/>
      <c r="D22" s="5"/>
      <c r="E22" s="5"/>
      <c r="F22" s="6"/>
      <c r="G22" s="3"/>
    </row>
    <row r="23" spans="1:7" ht="15" thickBot="1" x14ac:dyDescent="0.35">
      <c r="A23" s="4"/>
      <c r="B23" s="5"/>
      <c r="C23" s="5"/>
      <c r="D23" s="5"/>
      <c r="E23" s="5"/>
      <c r="F23" s="6"/>
      <c r="G23" s="3"/>
    </row>
    <row r="24" spans="1:7" ht="15" thickBot="1" x14ac:dyDescent="0.35">
      <c r="A24" s="7">
        <v>0</v>
      </c>
      <c r="B24" s="5"/>
      <c r="C24" s="5"/>
      <c r="D24" s="5"/>
      <c r="E24" s="5"/>
      <c r="F24" s="6"/>
      <c r="G24" s="3"/>
    </row>
    <row r="25" spans="1:7" ht="15" thickBot="1" x14ac:dyDescent="0.35">
      <c r="A25" s="8" t="s">
        <v>67</v>
      </c>
      <c r="B25" s="9" t="s">
        <v>68</v>
      </c>
      <c r="C25" s="10" t="s">
        <v>0</v>
      </c>
      <c r="D25" s="10" t="s">
        <v>69</v>
      </c>
      <c r="E25" s="10" t="s">
        <v>70</v>
      </c>
      <c r="F25" s="11" t="s">
        <v>71</v>
      </c>
      <c r="G25" s="3"/>
    </row>
    <row r="26" spans="1:7" ht="13.5" customHeight="1" thickTop="1" thickBot="1" x14ac:dyDescent="0.35">
      <c r="A26" s="12"/>
      <c r="B26" s="13"/>
      <c r="C26" s="14" t="s">
        <v>72</v>
      </c>
      <c r="D26" s="15" t="s">
        <v>73</v>
      </c>
      <c r="E26" s="416"/>
      <c r="F26" s="417"/>
      <c r="G26" s="3"/>
    </row>
    <row r="27" spans="1:7" ht="16.5" customHeight="1" thickBot="1" x14ac:dyDescent="0.35">
      <c r="A27" s="418" t="s">
        <v>74</v>
      </c>
      <c r="B27" s="419"/>
      <c r="C27" s="420">
        <v>3</v>
      </c>
      <c r="D27" s="15" t="s">
        <v>75</v>
      </c>
      <c r="E27" s="406"/>
      <c r="F27" s="408"/>
      <c r="G27" s="3"/>
    </row>
    <row r="28" spans="1:7" ht="16.5" customHeight="1" thickBot="1" x14ac:dyDescent="0.35">
      <c r="A28" s="16" t="s">
        <v>76</v>
      </c>
      <c r="B28" s="17"/>
      <c r="C28" s="398"/>
      <c r="D28" s="15" t="s">
        <v>77</v>
      </c>
      <c r="E28" s="406"/>
      <c r="F28" s="408"/>
      <c r="G28" s="3"/>
    </row>
    <row r="29" spans="1:7" ht="16.5" customHeight="1" thickBot="1" x14ac:dyDescent="0.35">
      <c r="A29" s="16" t="s">
        <v>78</v>
      </c>
      <c r="B29" s="17"/>
      <c r="C29" s="15" t="s">
        <v>79</v>
      </c>
      <c r="D29" s="406"/>
      <c r="E29" s="407"/>
      <c r="F29" s="408"/>
      <c r="G29" s="3"/>
    </row>
    <row r="30" spans="1:7" ht="16.5" customHeight="1" thickBot="1" x14ac:dyDescent="0.35">
      <c r="A30" s="16" t="s">
        <v>80</v>
      </c>
      <c r="B30" s="17"/>
      <c r="C30" s="15" t="s">
        <v>81</v>
      </c>
      <c r="D30" s="406"/>
      <c r="E30" s="407"/>
      <c r="F30" s="408"/>
      <c r="G30" s="3"/>
    </row>
    <row r="31" spans="1:7" ht="13.5" customHeight="1" thickBot="1" x14ac:dyDescent="0.35">
      <c r="A31" s="409"/>
      <c r="B31" s="410"/>
      <c r="C31" s="15" t="s">
        <v>82</v>
      </c>
      <c r="D31" s="406"/>
      <c r="E31" s="407"/>
      <c r="F31" s="408"/>
      <c r="G31" s="3"/>
    </row>
    <row r="32" spans="1:7" ht="14.25" customHeight="1" thickBot="1" x14ac:dyDescent="0.35">
      <c r="A32" s="411"/>
      <c r="B32" s="412"/>
      <c r="C32" s="15" t="s">
        <v>83</v>
      </c>
      <c r="D32" s="406"/>
      <c r="E32" s="407"/>
      <c r="F32" s="408"/>
      <c r="G32" s="3"/>
    </row>
    <row r="33" spans="1:7" ht="14.25" customHeight="1" x14ac:dyDescent="0.3">
      <c r="A33" s="389"/>
      <c r="B33" s="390"/>
      <c r="C33" s="393" t="s">
        <v>84</v>
      </c>
      <c r="D33" s="394"/>
      <c r="E33" s="395"/>
      <c r="F33" s="18" t="s">
        <v>85</v>
      </c>
      <c r="G33" s="3"/>
    </row>
    <row r="34" spans="1:7" ht="14.25" customHeight="1" thickBot="1" x14ac:dyDescent="0.35">
      <c r="A34" s="391"/>
      <c r="B34" s="392"/>
      <c r="C34" s="396"/>
      <c r="D34" s="397"/>
      <c r="E34" s="398"/>
      <c r="F34" s="19">
        <v>0</v>
      </c>
      <c r="G34" s="3"/>
    </row>
    <row r="35" spans="1:7" ht="12.75" customHeight="1" x14ac:dyDescent="0.3">
      <c r="A35" s="399"/>
      <c r="B35" s="400"/>
      <c r="C35" s="393" t="s">
        <v>84</v>
      </c>
      <c r="D35" s="394"/>
      <c r="E35" s="395"/>
      <c r="F35" s="18" t="s">
        <v>85</v>
      </c>
      <c r="G35" s="3"/>
    </row>
    <row r="36" spans="1:7" ht="17.25" customHeight="1" x14ac:dyDescent="0.3">
      <c r="A36" s="401"/>
      <c r="B36" s="402"/>
      <c r="C36" s="403"/>
      <c r="D36" s="404"/>
      <c r="E36" s="405"/>
      <c r="F36" s="20"/>
      <c r="G36" s="3"/>
    </row>
    <row r="37" spans="1:7" x14ac:dyDescent="0.3">
      <c r="A37" s="3"/>
      <c r="B37" s="3"/>
      <c r="C37" s="3"/>
      <c r="D37" s="3"/>
      <c r="E37" s="3"/>
      <c r="F37" s="3"/>
      <c r="G37" s="3"/>
    </row>
    <row r="38" spans="1:7" x14ac:dyDescent="0.3">
      <c r="A38" s="3"/>
      <c r="B38" s="3"/>
      <c r="C38" s="3"/>
      <c r="D38" s="3"/>
      <c r="E38" s="3"/>
      <c r="F38" s="3"/>
      <c r="G38" s="3"/>
    </row>
  </sheetData>
  <mergeCells count="36">
    <mergeCell ref="A6:F6"/>
    <mergeCell ref="A1:F1"/>
    <mergeCell ref="A2:F2"/>
    <mergeCell ref="A3:F3"/>
    <mergeCell ref="A4:F4"/>
    <mergeCell ref="A5:F5"/>
    <mergeCell ref="A18:F18"/>
    <mergeCell ref="A7:F7"/>
    <mergeCell ref="A8:F8"/>
    <mergeCell ref="A9:F9"/>
    <mergeCell ref="A10:F10"/>
    <mergeCell ref="A11:F11"/>
    <mergeCell ref="A12:F12"/>
    <mergeCell ref="A13:F13"/>
    <mergeCell ref="A14:F14"/>
    <mergeCell ref="A15:F15"/>
    <mergeCell ref="A16:F16"/>
    <mergeCell ref="A17:F17"/>
    <mergeCell ref="A19:F19"/>
    <mergeCell ref="E26:F26"/>
    <mergeCell ref="A27:B27"/>
    <mergeCell ref="C27:C28"/>
    <mergeCell ref="E27:F27"/>
    <mergeCell ref="E28:F28"/>
    <mergeCell ref="D29:F29"/>
    <mergeCell ref="D30:F30"/>
    <mergeCell ref="A31:B31"/>
    <mergeCell ref="D31:F31"/>
    <mergeCell ref="A32:B32"/>
    <mergeCell ref="D32:F32"/>
    <mergeCell ref="A33:B34"/>
    <mergeCell ref="C33:E33"/>
    <mergeCell ref="C34:E34"/>
    <mergeCell ref="A35:B36"/>
    <mergeCell ref="C35:E35"/>
    <mergeCell ref="C36:E36"/>
  </mergeCells>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2">
    <tabColor rgb="FFFFFF00"/>
  </sheetPr>
  <dimension ref="A1:F35"/>
  <sheetViews>
    <sheetView showGridLines="0" showRowColHeaders="0" tabSelected="1" zoomScaleNormal="100" zoomScaleSheetLayoutView="115" workbookViewId="0">
      <selection activeCell="B2" sqref="B2"/>
    </sheetView>
  </sheetViews>
  <sheetFormatPr baseColWidth="10" defaultColWidth="11.44140625" defaultRowHeight="14.4" x14ac:dyDescent="0.3"/>
  <cols>
    <col min="1" max="1" width="37.44140625" style="201" customWidth="1"/>
    <col min="2" max="2" width="36.5546875" style="201" customWidth="1"/>
    <col min="3" max="3" width="1.6640625" style="201" customWidth="1"/>
    <col min="4" max="4" width="2.88671875" style="214" customWidth="1"/>
    <col min="5" max="5" width="12.109375" style="201" customWidth="1"/>
    <col min="6" max="6" width="11.44140625" style="201"/>
    <col min="7" max="7" width="10.33203125" style="201" customWidth="1"/>
    <col min="8" max="8" width="15.109375" style="201" customWidth="1"/>
    <col min="9" max="12" width="11.44140625" style="201"/>
    <col min="13" max="14" width="11.44140625" style="201" customWidth="1"/>
    <col min="15" max="16384" width="11.44140625" style="201"/>
  </cols>
  <sheetData>
    <row r="1" spans="1:5" ht="15" thickBot="1" x14ac:dyDescent="0.35">
      <c r="A1" s="432" t="s">
        <v>12</v>
      </c>
      <c r="B1" s="432"/>
      <c r="C1" s="433"/>
      <c r="D1" s="199"/>
      <c r="E1" s="200"/>
    </row>
    <row r="2" spans="1:5" ht="15" customHeight="1" x14ac:dyDescent="0.3">
      <c r="A2" s="229" t="s">
        <v>375</v>
      </c>
      <c r="B2" s="263"/>
      <c r="C2" s="204"/>
      <c r="D2" s="205">
        <f>IF(B2&lt;&gt;"Velg Kontroll",IF(B2&lt;&gt;0,1,0),0)</f>
        <v>0</v>
      </c>
    </row>
    <row r="3" spans="1:5" ht="15" customHeight="1" x14ac:dyDescent="0.3">
      <c r="A3" s="229" t="s">
        <v>374</v>
      </c>
      <c r="B3" s="263"/>
      <c r="C3" s="204"/>
      <c r="D3" s="206">
        <f>IF(B3&lt;&gt;"Prosjektnavn",IF(B3&lt;&gt;0,1,0),0)</f>
        <v>0</v>
      </c>
    </row>
    <row r="4" spans="1:5" ht="15" customHeight="1" thickBot="1" x14ac:dyDescent="0.35">
      <c r="A4" s="229" t="s">
        <v>515</v>
      </c>
      <c r="B4" s="264"/>
      <c r="C4" s="204"/>
      <c r="D4" s="207">
        <f>IF(B4&lt;&gt;"Sted",IF(B4&lt;&gt;0,1,0),0)</f>
        <v>0</v>
      </c>
    </row>
    <row r="5" spans="1:5" ht="15" thickBot="1" x14ac:dyDescent="0.35">
      <c r="A5" s="229" t="s">
        <v>373</v>
      </c>
      <c r="B5" s="265"/>
      <c r="C5" s="208"/>
      <c r="D5" s="209">
        <f>IF(B5&lt;&gt;DATE(2014,1,1),IF(B5&lt;&gt;0,1,0),0)</f>
        <v>0</v>
      </c>
    </row>
    <row r="6" spans="1:5" x14ac:dyDescent="0.3">
      <c r="A6" s="229" t="s">
        <v>11</v>
      </c>
      <c r="B6" s="265"/>
      <c r="C6" s="208"/>
      <c r="D6" s="201"/>
    </row>
    <row r="7" spans="1:5" x14ac:dyDescent="0.3">
      <c r="A7" s="229" t="s">
        <v>13</v>
      </c>
      <c r="B7" s="263"/>
      <c r="C7" s="204"/>
      <c r="D7" s="201"/>
    </row>
    <row r="8" spans="1:5" x14ac:dyDescent="0.3">
      <c r="A8" s="225" t="s">
        <v>9</v>
      </c>
      <c r="B8" s="263"/>
      <c r="C8" s="204"/>
      <c r="D8" s="201"/>
    </row>
    <row r="9" spans="1:5" x14ac:dyDescent="0.3">
      <c r="A9" s="225" t="s">
        <v>10</v>
      </c>
      <c r="B9" s="263"/>
      <c r="C9" s="204"/>
      <c r="D9" s="201"/>
    </row>
    <row r="10" spans="1:5" x14ac:dyDescent="0.3">
      <c r="A10" s="226" t="s">
        <v>44</v>
      </c>
      <c r="B10" s="263"/>
      <c r="C10" s="204"/>
      <c r="D10" s="201"/>
    </row>
    <row r="11" spans="1:5" ht="15" customHeight="1" x14ac:dyDescent="0.3">
      <c r="A11" s="225" t="s">
        <v>62</v>
      </c>
      <c r="B11" s="263"/>
      <c r="C11" s="204"/>
      <c r="D11" s="201"/>
    </row>
    <row r="12" spans="1:5" ht="15" thickBot="1" x14ac:dyDescent="0.35">
      <c r="A12" s="224" t="s">
        <v>89</v>
      </c>
      <c r="B12" s="263"/>
      <c r="C12" s="204"/>
      <c r="D12" s="201"/>
    </row>
    <row r="13" spans="1:5" ht="15" hidden="1" thickBot="1" x14ac:dyDescent="0.35">
      <c r="A13" s="202" t="s">
        <v>88</v>
      </c>
      <c r="B13" s="203"/>
      <c r="C13" s="204"/>
      <c r="D13" s="201"/>
    </row>
    <row r="14" spans="1:5" ht="15.75" customHeight="1" x14ac:dyDescent="0.3">
      <c r="A14" s="429" t="s">
        <v>126</v>
      </c>
      <c r="B14" s="430"/>
      <c r="C14" s="430"/>
      <c r="D14" s="210">
        <f>SUM(D2,D3,D4,D5)</f>
        <v>0</v>
      </c>
    </row>
    <row r="15" spans="1:5" ht="15" thickBot="1" x14ac:dyDescent="0.35">
      <c r="A15" s="431" t="s">
        <v>114</v>
      </c>
      <c r="B15" s="431"/>
      <c r="C15" s="431"/>
      <c r="D15" s="211" t="str">
        <f>IF(D14&lt;4,"-","OK")</f>
        <v>-</v>
      </c>
    </row>
    <row r="16" spans="1:5" x14ac:dyDescent="0.3">
      <c r="A16" s="223" t="s">
        <v>140</v>
      </c>
      <c r="B16" s="266" t="s">
        <v>141</v>
      </c>
      <c r="D16" s="428"/>
      <c r="E16" s="428"/>
    </row>
    <row r="18" spans="1:6" ht="16.5" customHeight="1" x14ac:dyDescent="0.3">
      <c r="A18" s="212" t="s">
        <v>43</v>
      </c>
      <c r="B18" s="213" t="s">
        <v>92</v>
      </c>
      <c r="C18" s="434" t="s">
        <v>93</v>
      </c>
      <c r="D18" s="434"/>
      <c r="E18" s="434"/>
      <c r="F18" s="434"/>
    </row>
    <row r="19" spans="1:6" x14ac:dyDescent="0.3">
      <c r="A19" s="227"/>
      <c r="B19" s="228"/>
      <c r="C19" s="427"/>
      <c r="D19" s="427"/>
      <c r="E19" s="427"/>
      <c r="F19" s="427"/>
    </row>
    <row r="20" spans="1:6" x14ac:dyDescent="0.3">
      <c r="A20" s="227"/>
      <c r="B20" s="228"/>
      <c r="C20" s="427"/>
      <c r="D20" s="427"/>
      <c r="E20" s="427"/>
      <c r="F20" s="427"/>
    </row>
    <row r="21" spans="1:6" x14ac:dyDescent="0.3">
      <c r="A21" s="227"/>
      <c r="B21" s="228"/>
      <c r="C21" s="427"/>
      <c r="D21" s="427"/>
      <c r="E21" s="427"/>
      <c r="F21" s="427"/>
    </row>
    <row r="22" spans="1:6" x14ac:dyDescent="0.3">
      <c r="A22" s="227"/>
      <c r="B22" s="228"/>
      <c r="C22" s="427"/>
      <c r="D22" s="427"/>
      <c r="E22" s="427"/>
      <c r="F22" s="427"/>
    </row>
    <row r="23" spans="1:6" x14ac:dyDescent="0.3">
      <c r="D23" s="201"/>
    </row>
    <row r="24" spans="1:6" x14ac:dyDescent="0.3">
      <c r="D24" s="201"/>
    </row>
    <row r="25" spans="1:6" x14ac:dyDescent="0.3">
      <c r="D25" s="201"/>
    </row>
    <row r="26" spans="1:6" x14ac:dyDescent="0.3">
      <c r="D26" s="201"/>
    </row>
    <row r="27" spans="1:6" x14ac:dyDescent="0.3">
      <c r="D27" s="201"/>
    </row>
    <row r="28" spans="1:6" x14ac:dyDescent="0.3">
      <c r="D28" s="201"/>
    </row>
    <row r="29" spans="1:6" x14ac:dyDescent="0.3">
      <c r="D29" s="201"/>
    </row>
    <row r="30" spans="1:6" x14ac:dyDescent="0.3">
      <c r="D30" s="201"/>
    </row>
    <row r="31" spans="1:6" x14ac:dyDescent="0.3">
      <c r="D31" s="201"/>
    </row>
    <row r="32" spans="1:6" x14ac:dyDescent="0.3">
      <c r="D32" s="201"/>
    </row>
    <row r="33" spans="4:6" x14ac:dyDescent="0.3">
      <c r="D33" s="201"/>
      <c r="F33" s="201" t="s">
        <v>142</v>
      </c>
    </row>
    <row r="34" spans="4:6" x14ac:dyDescent="0.3">
      <c r="D34" s="201"/>
    </row>
    <row r="35" spans="4:6" x14ac:dyDescent="0.3">
      <c r="D35" s="201"/>
    </row>
  </sheetData>
  <mergeCells count="9">
    <mergeCell ref="C22:F22"/>
    <mergeCell ref="D16:E16"/>
    <mergeCell ref="A14:C14"/>
    <mergeCell ref="A15:C15"/>
    <mergeCell ref="A1:C1"/>
    <mergeCell ref="C18:F18"/>
    <mergeCell ref="C19:F19"/>
    <mergeCell ref="C20:F20"/>
    <mergeCell ref="C21:F21"/>
  </mergeCells>
  <conditionalFormatting sqref="D2:D5">
    <cfRule type="cellIs" dxfId="238" priority="2" operator="greaterThan">
      <formula>0</formula>
    </cfRule>
    <cfRule type="cellIs" priority="3" operator="greaterThan">
      <formula>0</formula>
    </cfRule>
  </conditionalFormatting>
  <conditionalFormatting sqref="D15">
    <cfRule type="containsText" dxfId="237" priority="1" operator="containsText" text="OK">
      <formula>NOT(ISERROR(SEARCH("OK",D15)))</formula>
    </cfRule>
  </conditionalFormatting>
  <dataValidations count="1">
    <dataValidation type="date" operator="greaterThan" allowBlank="1" showInputMessage="1" showErrorMessage="1" sqref="B5:B6" xr:uid="{00000000-0002-0000-0100-000000000000}">
      <formula1>36526</formula1>
    </dataValidation>
  </dataValidations>
  <pageMargins left="0.7" right="0.7" top="0.48552083333333335" bottom="0.75" header="0.3" footer="0.3"/>
  <pageSetup paperSize="9" scale="59" orientation="landscape" horizontalDpi="4294967293" verticalDpi="4294967293"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100-000001000000}">
          <x14:formula1>
            <xm:f>'Andre tabeller'!$B$97:$B$99</xm:f>
          </x14:formula1>
          <xm:sqref>B11</xm:sqref>
        </x14:dataValidation>
        <x14:dataValidation type="list" allowBlank="1" showInputMessage="1" showErrorMessage="1" xr:uid="{00000000-0002-0000-0100-000002000000}">
          <x14:formula1>
            <xm:f>'Andre tabeller'!$B$2:$B$18</xm:f>
          </x14:formula1>
          <xm:sqref>B2</xm:sqref>
        </x14:dataValidation>
        <x14:dataValidation type="list" allowBlank="1" showInputMessage="1" showErrorMessage="1" xr:uid="{00000000-0002-0000-0100-000003000000}">
          <x14:formula1>
            <xm:f>'Andre tabeller'!$B$60:$B$95</xm:f>
          </x14:formula1>
          <xm:sqref>B8</xm:sqref>
        </x14:dataValidation>
        <x14:dataValidation type="list" allowBlank="1" showInputMessage="1" showErrorMessage="1" xr:uid="{00000000-0002-0000-0100-000004000000}">
          <x14:formula1>
            <xm:f>'Andre tabeller'!$B$43:$B$58</xm:f>
          </x14:formula1>
          <xm:sqref>B9</xm:sqref>
        </x14:dataValidation>
        <x14:dataValidation type="list" allowBlank="1" showInputMessage="1" showErrorMessage="1" xr:uid="{00000000-0002-0000-0100-000005000000}">
          <x14:formula1>
            <xm:f>'Andre tabeller'!$B$20:$B$41</xm:f>
          </x14:formula1>
          <xm:sqref>B10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22ACE-EAB7-4FF2-B958-F98B60A31A94}">
  <sheetPr codeName="Ark10"/>
  <dimension ref="A1:S501"/>
  <sheetViews>
    <sheetView workbookViewId="0">
      <selection activeCell="D39" sqref="D39"/>
    </sheetView>
  </sheetViews>
  <sheetFormatPr baseColWidth="10" defaultRowHeight="14.4" x14ac:dyDescent="0.3"/>
  <cols>
    <col min="1" max="1" width="6.88671875" style="36" customWidth="1"/>
    <col min="2" max="2" width="31.109375" style="36" customWidth="1"/>
    <col min="3" max="4" width="22.88671875" style="132" customWidth="1"/>
    <col min="5" max="5" width="17.44140625" style="36" customWidth="1"/>
    <col min="6" max="6" width="8.33203125" style="36" customWidth="1"/>
    <col min="7" max="7" width="13.88671875" style="36" customWidth="1"/>
    <col min="8" max="8" width="8.44140625" style="42" customWidth="1"/>
    <col min="9" max="9" width="8.44140625" style="239" customWidth="1"/>
    <col min="10" max="10" width="11.44140625" style="45"/>
    <col min="11" max="11" width="11.44140625" style="50"/>
    <col min="12" max="12" width="30.5546875" style="50" customWidth="1"/>
    <col min="13" max="13" width="11.44140625" style="36"/>
    <col min="14" max="14" width="11.44140625" style="50"/>
    <col min="15" max="15" width="11.44140625" style="35"/>
    <col min="16" max="16" width="15" style="231" customWidth="1"/>
    <col min="17" max="17" width="18" style="232" customWidth="1"/>
    <col min="18" max="18" width="16.33203125" style="232" customWidth="1"/>
    <col min="19" max="19" width="26" style="2" customWidth="1"/>
  </cols>
  <sheetData>
    <row r="1" spans="1:19" x14ac:dyDescent="0.3">
      <c r="A1" s="435" t="s">
        <v>381</v>
      </c>
      <c r="B1" s="435"/>
      <c r="C1" s="435"/>
      <c r="D1" s="435"/>
      <c r="E1" s="435"/>
      <c r="F1" s="435"/>
      <c r="G1" s="435"/>
      <c r="H1" s="435"/>
      <c r="I1" s="435"/>
      <c r="J1" s="435"/>
      <c r="K1" s="436" t="s">
        <v>382</v>
      </c>
      <c r="L1" s="436"/>
      <c r="M1" s="436"/>
      <c r="N1" s="436"/>
      <c r="O1" s="436"/>
      <c r="P1" s="437"/>
      <c r="Q1" s="438" t="s">
        <v>385</v>
      </c>
      <c r="R1" s="439"/>
      <c r="S1" s="440"/>
    </row>
    <row r="2" spans="1:19" ht="43.8" thickBot="1" x14ac:dyDescent="0.35">
      <c r="A2" s="37" t="s">
        <v>51</v>
      </c>
      <c r="B2" s="37" t="s">
        <v>61</v>
      </c>
      <c r="C2" s="37" t="s">
        <v>204</v>
      </c>
      <c r="D2" s="238" t="s">
        <v>377</v>
      </c>
      <c r="E2" s="38" t="s">
        <v>149</v>
      </c>
      <c r="F2" s="39" t="s">
        <v>43</v>
      </c>
      <c r="G2" s="40" t="s">
        <v>86</v>
      </c>
      <c r="H2" s="41" t="s">
        <v>146</v>
      </c>
      <c r="I2" s="41" t="s">
        <v>378</v>
      </c>
      <c r="J2" s="39" t="s">
        <v>379</v>
      </c>
      <c r="K2" s="55" t="s">
        <v>380</v>
      </c>
      <c r="L2" s="55" t="s">
        <v>143</v>
      </c>
      <c r="M2" s="46" t="s">
        <v>87</v>
      </c>
      <c r="N2" s="49" t="s">
        <v>151</v>
      </c>
      <c r="O2" s="58" t="s">
        <v>148</v>
      </c>
      <c r="P2" s="40" t="s">
        <v>150</v>
      </c>
      <c r="Q2" s="40" t="s">
        <v>383</v>
      </c>
      <c r="R2" s="40" t="s">
        <v>384</v>
      </c>
      <c r="S2" s="233" t="s">
        <v>143</v>
      </c>
    </row>
    <row r="3" spans="1:19" x14ac:dyDescent="0.3">
      <c r="A3" s="75">
        <v>1</v>
      </c>
      <c r="B3" s="75"/>
      <c r="C3" s="131"/>
      <c r="D3" s="131"/>
      <c r="E3" s="75"/>
      <c r="F3" s="75"/>
      <c r="G3" s="79"/>
      <c r="H3" s="73"/>
      <c r="I3" s="240"/>
      <c r="J3" s="43"/>
      <c r="K3" s="56"/>
      <c r="L3" s="56"/>
      <c r="M3" s="47"/>
      <c r="N3" s="43"/>
      <c r="O3" s="59"/>
      <c r="P3" s="79"/>
    </row>
    <row r="4" spans="1:19" x14ac:dyDescent="0.3">
      <c r="A4" s="76">
        <v>2</v>
      </c>
      <c r="B4" s="75"/>
      <c r="C4" s="131"/>
      <c r="D4" s="131"/>
      <c r="E4" s="75"/>
      <c r="F4" s="75"/>
      <c r="G4" s="79"/>
      <c r="H4" s="73"/>
      <c r="I4" s="240"/>
      <c r="J4" s="44"/>
      <c r="K4" s="57"/>
      <c r="L4" s="57"/>
      <c r="M4" s="48"/>
      <c r="N4" s="44"/>
      <c r="O4" s="60"/>
      <c r="P4" s="230"/>
    </row>
    <row r="5" spans="1:19" x14ac:dyDescent="0.3">
      <c r="A5" s="76">
        <v>3</v>
      </c>
      <c r="B5" s="75"/>
      <c r="C5" s="131"/>
      <c r="D5" s="131"/>
      <c r="E5" s="75"/>
      <c r="F5" s="75"/>
      <c r="G5" s="79"/>
      <c r="H5" s="73"/>
      <c r="I5" s="240"/>
      <c r="J5" s="44"/>
      <c r="K5" s="57"/>
      <c r="L5" s="57"/>
      <c r="M5" s="48"/>
      <c r="N5" s="44"/>
      <c r="O5" s="60"/>
      <c r="P5" s="230"/>
    </row>
    <row r="6" spans="1:19" x14ac:dyDescent="0.3">
      <c r="A6" s="76">
        <v>4</v>
      </c>
      <c r="B6" s="75"/>
      <c r="C6" s="131"/>
      <c r="D6" s="131"/>
      <c r="E6" s="75"/>
      <c r="F6" s="75"/>
      <c r="G6" s="79"/>
      <c r="H6" s="73"/>
      <c r="I6" s="240"/>
      <c r="J6" s="44"/>
      <c r="K6" s="57"/>
      <c r="L6" s="57"/>
      <c r="M6" s="48"/>
      <c r="N6" s="44"/>
      <c r="O6" s="60"/>
      <c r="P6" s="230"/>
    </row>
    <row r="7" spans="1:19" x14ac:dyDescent="0.3">
      <c r="A7" s="76">
        <v>5</v>
      </c>
      <c r="B7" s="75"/>
      <c r="C7" s="131"/>
      <c r="D7" s="131"/>
      <c r="E7" s="75"/>
      <c r="F7" s="75"/>
      <c r="G7" s="79"/>
      <c r="H7" s="73"/>
      <c r="I7" s="240"/>
      <c r="J7" s="44"/>
      <c r="K7" s="57"/>
      <c r="L7" s="57"/>
      <c r="M7" s="48"/>
      <c r="N7" s="44"/>
      <c r="O7" s="60"/>
      <c r="P7" s="230"/>
    </row>
    <row r="8" spans="1:19" x14ac:dyDescent="0.3">
      <c r="A8" s="76">
        <v>6</v>
      </c>
      <c r="B8" s="75"/>
      <c r="C8" s="131"/>
      <c r="D8" s="131"/>
      <c r="E8" s="75"/>
      <c r="F8" s="75"/>
      <c r="G8" s="79"/>
      <c r="H8" s="73"/>
      <c r="I8" s="240"/>
      <c r="J8" s="44"/>
      <c r="K8" s="57"/>
      <c r="L8" s="57"/>
      <c r="M8" s="48"/>
      <c r="N8" s="44"/>
      <c r="O8" s="60"/>
      <c r="P8" s="230"/>
    </row>
    <row r="9" spans="1:19" x14ac:dyDescent="0.3">
      <c r="A9" s="76">
        <v>7</v>
      </c>
      <c r="B9" s="75"/>
      <c r="C9" s="131"/>
      <c r="D9" s="131"/>
      <c r="E9" s="75"/>
      <c r="F9" s="75"/>
      <c r="G9" s="79"/>
      <c r="H9" s="73"/>
      <c r="I9" s="240"/>
      <c r="J9" s="44"/>
      <c r="K9" s="57"/>
      <c r="L9" s="57"/>
      <c r="M9" s="48"/>
      <c r="N9" s="44"/>
      <c r="O9" s="60"/>
      <c r="P9" s="230"/>
    </row>
    <row r="10" spans="1:19" x14ac:dyDescent="0.3">
      <c r="A10" s="76">
        <v>8</v>
      </c>
      <c r="B10" s="75"/>
      <c r="C10" s="131"/>
      <c r="D10" s="131"/>
      <c r="E10" s="75"/>
      <c r="F10" s="75"/>
      <c r="G10" s="79"/>
      <c r="H10" s="73"/>
      <c r="I10" s="240"/>
      <c r="J10" s="44"/>
      <c r="K10" s="57"/>
      <c r="L10" s="57"/>
      <c r="M10" s="48"/>
      <c r="N10" s="44"/>
      <c r="O10" s="60"/>
      <c r="P10" s="230"/>
    </row>
    <row r="11" spans="1:19" x14ac:dyDescent="0.3">
      <c r="A11" s="76">
        <v>9</v>
      </c>
      <c r="B11" s="75"/>
      <c r="C11" s="131"/>
      <c r="D11" s="131"/>
      <c r="E11" s="75"/>
      <c r="F11" s="75"/>
      <c r="G11" s="75"/>
      <c r="H11" s="73"/>
      <c r="I11" s="240"/>
      <c r="J11" s="44"/>
      <c r="K11" s="57"/>
      <c r="L11" s="57"/>
      <c r="M11" s="48"/>
      <c r="N11" s="44"/>
      <c r="O11" s="60"/>
      <c r="P11" s="230"/>
    </row>
    <row r="12" spans="1:19" x14ac:dyDescent="0.3">
      <c r="A12" s="76">
        <v>10</v>
      </c>
      <c r="B12" s="75"/>
      <c r="C12" s="131"/>
      <c r="D12" s="131"/>
      <c r="E12" s="75"/>
      <c r="F12" s="75"/>
      <c r="G12" s="75"/>
      <c r="H12" s="73"/>
      <c r="I12" s="240"/>
      <c r="J12" s="44"/>
      <c r="K12" s="57"/>
      <c r="L12" s="57"/>
      <c r="M12" s="48"/>
      <c r="N12" s="44"/>
      <c r="O12" s="60"/>
      <c r="P12" s="230"/>
    </row>
    <row r="13" spans="1:19" x14ac:dyDescent="0.3">
      <c r="A13" s="76">
        <v>11</v>
      </c>
      <c r="B13" s="75"/>
      <c r="C13" s="131"/>
      <c r="D13" s="131"/>
      <c r="E13" s="75"/>
      <c r="F13" s="75"/>
      <c r="G13" s="75"/>
      <c r="H13" s="73"/>
      <c r="I13" s="240"/>
      <c r="J13" s="44"/>
      <c r="K13" s="57"/>
      <c r="L13" s="57"/>
      <c r="M13" s="48"/>
      <c r="N13" s="44"/>
      <c r="O13" s="60"/>
      <c r="P13" s="230"/>
    </row>
    <row r="14" spans="1:19" x14ac:dyDescent="0.3">
      <c r="A14" s="76">
        <v>12</v>
      </c>
      <c r="B14" s="75"/>
      <c r="C14" s="131"/>
      <c r="D14" s="131"/>
      <c r="E14" s="75"/>
      <c r="F14" s="75"/>
      <c r="G14" s="75"/>
      <c r="H14" s="73"/>
      <c r="I14" s="240"/>
      <c r="J14" s="44"/>
      <c r="K14" s="57"/>
      <c r="L14" s="57"/>
      <c r="M14" s="48"/>
      <c r="N14" s="44"/>
      <c r="O14" s="60"/>
      <c r="P14" s="230"/>
    </row>
    <row r="15" spans="1:19" x14ac:dyDescent="0.3">
      <c r="A15" s="76">
        <v>13</v>
      </c>
      <c r="B15" s="75"/>
      <c r="C15" s="131"/>
      <c r="D15" s="131"/>
      <c r="E15" s="75"/>
      <c r="F15" s="75"/>
      <c r="G15" s="75"/>
      <c r="H15" s="73"/>
      <c r="I15" s="240"/>
      <c r="J15" s="44"/>
      <c r="K15" s="57"/>
      <c r="L15" s="57"/>
      <c r="M15" s="48"/>
      <c r="N15" s="44"/>
      <c r="O15" s="60"/>
      <c r="P15" s="230"/>
    </row>
    <row r="16" spans="1:19" x14ac:dyDescent="0.3">
      <c r="A16" s="76">
        <v>14</v>
      </c>
      <c r="B16" s="75"/>
      <c r="C16" s="131"/>
      <c r="D16" s="131"/>
      <c r="E16" s="75"/>
      <c r="F16" s="75"/>
      <c r="G16" s="75"/>
      <c r="H16" s="73"/>
      <c r="I16" s="240"/>
      <c r="J16" s="44"/>
      <c r="K16" s="57"/>
      <c r="L16" s="57"/>
      <c r="M16" s="48"/>
      <c r="N16" s="44"/>
      <c r="O16" s="60"/>
      <c r="P16" s="230"/>
    </row>
    <row r="17" spans="1:16" x14ac:dyDescent="0.3">
      <c r="A17" s="76">
        <v>15</v>
      </c>
      <c r="B17" s="75"/>
      <c r="C17" s="131"/>
      <c r="D17" s="131"/>
      <c r="E17" s="75"/>
      <c r="F17" s="75"/>
      <c r="G17" s="75"/>
      <c r="H17" s="73"/>
      <c r="I17" s="240"/>
      <c r="J17" s="44"/>
      <c r="K17" s="57"/>
      <c r="L17" s="57"/>
      <c r="M17" s="48"/>
      <c r="N17" s="44"/>
      <c r="O17" s="60"/>
      <c r="P17" s="230"/>
    </row>
    <row r="18" spans="1:16" x14ac:dyDescent="0.3">
      <c r="A18" s="76">
        <v>16</v>
      </c>
      <c r="B18" s="75"/>
      <c r="C18" s="131"/>
      <c r="D18" s="131"/>
      <c r="E18" s="75"/>
      <c r="F18" s="75"/>
      <c r="G18" s="75"/>
      <c r="H18" s="73"/>
      <c r="I18" s="240"/>
      <c r="J18" s="44"/>
      <c r="K18" s="57"/>
      <c r="L18" s="57"/>
      <c r="M18" s="48"/>
      <c r="N18" s="44"/>
      <c r="O18" s="60"/>
      <c r="P18" s="230"/>
    </row>
    <row r="19" spans="1:16" x14ac:dyDescent="0.3">
      <c r="A19" s="76">
        <v>17</v>
      </c>
      <c r="B19" s="75"/>
      <c r="C19" s="131"/>
      <c r="D19" s="131"/>
      <c r="E19" s="75"/>
      <c r="F19" s="75"/>
      <c r="G19" s="75"/>
      <c r="H19" s="73"/>
      <c r="I19" s="240"/>
      <c r="J19" s="44"/>
      <c r="K19" s="57"/>
      <c r="L19" s="57"/>
      <c r="M19" s="48"/>
      <c r="N19" s="44"/>
      <c r="O19" s="60"/>
      <c r="P19" s="230"/>
    </row>
    <row r="20" spans="1:16" x14ac:dyDescent="0.3">
      <c r="A20" s="76">
        <v>18</v>
      </c>
      <c r="B20" s="75"/>
      <c r="C20" s="131"/>
      <c r="D20" s="131"/>
      <c r="E20" s="75"/>
      <c r="F20" s="75"/>
      <c r="G20" s="75"/>
      <c r="H20" s="73"/>
      <c r="I20" s="240"/>
      <c r="J20" s="44"/>
      <c r="K20" s="57"/>
      <c r="L20" s="57"/>
      <c r="M20" s="48"/>
      <c r="N20" s="44"/>
      <c r="O20" s="60"/>
      <c r="P20" s="230"/>
    </row>
    <row r="21" spans="1:16" x14ac:dyDescent="0.3">
      <c r="A21" s="76">
        <v>19</v>
      </c>
      <c r="B21" s="75"/>
      <c r="C21" s="131"/>
      <c r="D21" s="131"/>
      <c r="E21" s="75"/>
      <c r="F21" s="75"/>
      <c r="G21" s="75"/>
      <c r="H21" s="73"/>
      <c r="I21" s="240"/>
      <c r="J21" s="44"/>
      <c r="K21" s="57"/>
      <c r="L21" s="57"/>
      <c r="M21" s="48"/>
      <c r="N21" s="44"/>
      <c r="O21" s="60"/>
      <c r="P21" s="230"/>
    </row>
    <row r="22" spans="1:16" x14ac:dyDescent="0.3">
      <c r="A22" s="76">
        <v>20</v>
      </c>
      <c r="B22" s="75"/>
      <c r="C22" s="131"/>
      <c r="D22" s="131"/>
      <c r="E22" s="75"/>
      <c r="F22" s="75"/>
      <c r="G22" s="75"/>
      <c r="H22" s="73"/>
      <c r="I22" s="240"/>
      <c r="J22" s="44"/>
      <c r="K22" s="57"/>
      <c r="L22" s="57"/>
      <c r="M22" s="48"/>
      <c r="N22" s="44"/>
      <c r="O22" s="60"/>
      <c r="P22" s="230"/>
    </row>
    <row r="23" spans="1:16" x14ac:dyDescent="0.3">
      <c r="A23" s="76">
        <v>21</v>
      </c>
      <c r="B23" s="75"/>
      <c r="C23" s="131"/>
      <c r="D23" s="131"/>
      <c r="E23" s="75"/>
      <c r="F23" s="75"/>
      <c r="G23" s="75"/>
      <c r="H23" s="73"/>
      <c r="I23" s="240"/>
      <c r="J23" s="44"/>
      <c r="K23" s="57"/>
      <c r="L23" s="57"/>
      <c r="M23" s="48"/>
      <c r="N23" s="44"/>
      <c r="O23" s="60"/>
      <c r="P23" s="230"/>
    </row>
    <row r="24" spans="1:16" x14ac:dyDescent="0.3">
      <c r="A24" s="76">
        <v>22</v>
      </c>
      <c r="B24" s="75"/>
      <c r="C24" s="131"/>
      <c r="D24" s="131"/>
      <c r="E24" s="75"/>
      <c r="F24" s="75"/>
      <c r="G24" s="75"/>
      <c r="H24" s="73"/>
      <c r="I24" s="240"/>
      <c r="J24" s="44"/>
      <c r="K24" s="57"/>
      <c r="L24" s="57"/>
      <c r="M24" s="48"/>
      <c r="N24" s="44"/>
      <c r="O24" s="60"/>
      <c r="P24" s="230"/>
    </row>
    <row r="25" spans="1:16" x14ac:dyDescent="0.3">
      <c r="A25" s="76">
        <v>23</v>
      </c>
      <c r="B25" s="75"/>
      <c r="C25" s="131"/>
      <c r="D25" s="131"/>
      <c r="E25" s="75"/>
      <c r="F25" s="75"/>
      <c r="G25" s="75"/>
      <c r="H25" s="73"/>
      <c r="I25" s="240"/>
      <c r="J25" s="44"/>
      <c r="K25" s="57"/>
      <c r="L25" s="57"/>
      <c r="M25" s="48"/>
      <c r="N25" s="44"/>
      <c r="O25" s="60"/>
      <c r="P25" s="230"/>
    </row>
    <row r="26" spans="1:16" x14ac:dyDescent="0.3">
      <c r="A26" s="76">
        <v>24</v>
      </c>
      <c r="B26" s="75"/>
      <c r="C26" s="131"/>
      <c r="D26" s="131"/>
      <c r="E26" s="75"/>
      <c r="F26" s="75"/>
      <c r="G26" s="75"/>
      <c r="H26" s="73"/>
      <c r="I26" s="240"/>
      <c r="J26" s="44"/>
      <c r="K26" s="57"/>
      <c r="L26" s="57"/>
      <c r="M26" s="48"/>
      <c r="N26" s="44"/>
      <c r="O26" s="60"/>
      <c r="P26" s="230"/>
    </row>
    <row r="27" spans="1:16" x14ac:dyDescent="0.3">
      <c r="A27" s="76">
        <v>25</v>
      </c>
      <c r="B27" s="75"/>
      <c r="C27" s="131"/>
      <c r="D27" s="131"/>
      <c r="E27" s="75"/>
      <c r="F27" s="75"/>
      <c r="G27" s="75"/>
      <c r="H27" s="73"/>
      <c r="I27" s="240"/>
      <c r="J27" s="44"/>
      <c r="K27" s="57"/>
      <c r="L27" s="57"/>
      <c r="M27" s="48"/>
      <c r="N27" s="44"/>
      <c r="O27" s="60"/>
      <c r="P27" s="230"/>
    </row>
    <row r="28" spans="1:16" x14ac:dyDescent="0.3">
      <c r="A28" s="76">
        <v>26</v>
      </c>
      <c r="B28" s="75"/>
      <c r="C28" s="131"/>
      <c r="D28" s="131"/>
      <c r="E28" s="75"/>
      <c r="F28" s="75"/>
      <c r="G28" s="75"/>
      <c r="H28" s="73"/>
      <c r="I28" s="240"/>
      <c r="J28" s="44"/>
      <c r="K28" s="57"/>
      <c r="L28" s="57"/>
      <c r="M28" s="48"/>
      <c r="N28" s="44"/>
      <c r="O28" s="60"/>
      <c r="P28" s="230"/>
    </row>
    <row r="29" spans="1:16" x14ac:dyDescent="0.3">
      <c r="A29" s="76">
        <v>27</v>
      </c>
      <c r="B29" s="75"/>
      <c r="C29" s="131"/>
      <c r="D29" s="131"/>
      <c r="E29" s="75"/>
      <c r="F29" s="75"/>
      <c r="G29" s="75"/>
      <c r="H29" s="73"/>
      <c r="I29" s="240"/>
      <c r="J29" s="44"/>
      <c r="K29" s="57"/>
      <c r="L29" s="57"/>
      <c r="M29" s="48"/>
      <c r="N29" s="44"/>
      <c r="O29" s="60"/>
      <c r="P29" s="230"/>
    </row>
    <row r="30" spans="1:16" x14ac:dyDescent="0.3">
      <c r="A30" s="76">
        <v>28</v>
      </c>
      <c r="B30" s="75"/>
      <c r="C30" s="131"/>
      <c r="D30" s="131"/>
      <c r="E30" s="75"/>
      <c r="F30" s="75"/>
      <c r="G30" s="75"/>
      <c r="H30" s="73"/>
      <c r="I30" s="240"/>
      <c r="J30" s="44"/>
      <c r="K30" s="57"/>
      <c r="L30" s="57"/>
      <c r="M30" s="48"/>
      <c r="N30" s="44"/>
      <c r="O30" s="60"/>
      <c r="P30" s="230"/>
    </row>
    <row r="31" spans="1:16" x14ac:dyDescent="0.3">
      <c r="A31" s="76">
        <v>29</v>
      </c>
      <c r="B31" s="75"/>
      <c r="C31" s="131"/>
      <c r="D31" s="131"/>
      <c r="E31" s="75"/>
      <c r="F31" s="75"/>
      <c r="G31" s="75"/>
      <c r="H31" s="73"/>
      <c r="I31" s="240"/>
      <c r="J31" s="44"/>
      <c r="K31" s="57"/>
      <c r="L31" s="57"/>
      <c r="M31" s="48"/>
      <c r="N31" s="44"/>
      <c r="O31" s="60"/>
      <c r="P31" s="230"/>
    </row>
    <row r="32" spans="1:16" x14ac:dyDescent="0.3">
      <c r="A32" s="76">
        <v>30</v>
      </c>
      <c r="B32" s="75"/>
      <c r="C32" s="131"/>
      <c r="D32" s="131"/>
      <c r="E32" s="75"/>
      <c r="F32" s="75"/>
      <c r="G32" s="75"/>
      <c r="H32" s="73"/>
      <c r="I32" s="240"/>
      <c r="J32" s="44"/>
      <c r="K32" s="57"/>
      <c r="L32" s="57"/>
      <c r="M32" s="48"/>
      <c r="N32" s="44"/>
      <c r="O32" s="60"/>
      <c r="P32" s="230"/>
    </row>
    <row r="33" spans="1:16" x14ac:dyDescent="0.3">
      <c r="A33" s="76">
        <v>31</v>
      </c>
      <c r="B33" s="75"/>
      <c r="C33" s="131"/>
      <c r="D33" s="131"/>
      <c r="E33" s="75"/>
      <c r="F33" s="75"/>
      <c r="G33" s="75"/>
      <c r="H33" s="73"/>
      <c r="I33" s="240"/>
      <c r="J33" s="44"/>
      <c r="K33" s="57"/>
      <c r="L33" s="57"/>
      <c r="M33" s="48"/>
      <c r="N33" s="44"/>
      <c r="O33" s="60"/>
      <c r="P33" s="230"/>
    </row>
    <row r="34" spans="1:16" x14ac:dyDescent="0.3">
      <c r="A34" s="76">
        <v>32</v>
      </c>
      <c r="B34" s="75"/>
      <c r="C34" s="131"/>
      <c r="D34" s="131"/>
      <c r="E34" s="75"/>
      <c r="F34" s="75"/>
      <c r="G34" s="75"/>
      <c r="H34" s="73"/>
      <c r="I34" s="240"/>
      <c r="J34" s="44"/>
      <c r="K34" s="57"/>
      <c r="L34" s="57"/>
      <c r="M34" s="48"/>
      <c r="N34" s="44"/>
      <c r="O34" s="60"/>
      <c r="P34" s="230"/>
    </row>
    <row r="35" spans="1:16" x14ac:dyDescent="0.3">
      <c r="A35" s="76">
        <v>33</v>
      </c>
      <c r="B35" s="75"/>
      <c r="C35" s="131"/>
      <c r="D35" s="131"/>
      <c r="E35" s="75"/>
      <c r="F35" s="75"/>
      <c r="G35" s="75"/>
      <c r="H35" s="73"/>
      <c r="I35" s="240"/>
      <c r="J35" s="44"/>
      <c r="K35" s="57"/>
      <c r="L35" s="57"/>
      <c r="M35" s="48"/>
      <c r="N35" s="44"/>
      <c r="O35" s="60"/>
      <c r="P35" s="230"/>
    </row>
    <row r="36" spans="1:16" x14ac:dyDescent="0.3">
      <c r="A36" s="76">
        <v>34</v>
      </c>
      <c r="B36" s="75"/>
      <c r="C36" s="131"/>
      <c r="D36" s="131"/>
      <c r="E36" s="75"/>
      <c r="F36" s="75"/>
      <c r="G36" s="75"/>
      <c r="H36" s="73"/>
      <c r="I36" s="240"/>
      <c r="J36" s="44"/>
      <c r="K36" s="57"/>
      <c r="L36" s="57"/>
      <c r="M36" s="48"/>
      <c r="N36" s="44"/>
      <c r="O36" s="60"/>
      <c r="P36" s="230"/>
    </row>
    <row r="37" spans="1:16" x14ac:dyDescent="0.3">
      <c r="A37" s="76">
        <v>35</v>
      </c>
      <c r="B37" s="75"/>
      <c r="C37" s="131"/>
      <c r="D37" s="131"/>
      <c r="E37" s="75"/>
      <c r="F37" s="75"/>
      <c r="G37" s="75"/>
      <c r="H37" s="73"/>
      <c r="I37" s="240"/>
      <c r="J37" s="44"/>
      <c r="K37" s="57"/>
      <c r="L37" s="57"/>
      <c r="M37" s="48"/>
      <c r="N37" s="44"/>
      <c r="O37" s="60"/>
      <c r="P37" s="230"/>
    </row>
    <row r="38" spans="1:16" x14ac:dyDescent="0.3">
      <c r="A38" s="76">
        <v>36</v>
      </c>
      <c r="B38" s="75"/>
      <c r="C38" s="131"/>
      <c r="D38" s="131"/>
      <c r="E38" s="75"/>
      <c r="F38" s="75"/>
      <c r="G38" s="75"/>
      <c r="H38" s="73"/>
      <c r="I38" s="240"/>
      <c r="J38" s="44"/>
      <c r="K38" s="57"/>
      <c r="L38" s="57"/>
      <c r="M38" s="48"/>
      <c r="N38" s="44"/>
      <c r="O38" s="60"/>
      <c r="P38" s="230"/>
    </row>
    <row r="39" spans="1:16" x14ac:dyDescent="0.3">
      <c r="A39" s="76">
        <v>37</v>
      </c>
      <c r="B39" s="75"/>
      <c r="C39" s="131"/>
      <c r="D39" s="131"/>
      <c r="E39" s="75"/>
      <c r="F39" s="75"/>
      <c r="G39" s="75"/>
      <c r="H39" s="73"/>
      <c r="I39" s="240"/>
      <c r="J39" s="44"/>
      <c r="K39" s="57"/>
      <c r="L39" s="57"/>
      <c r="M39" s="48"/>
      <c r="N39" s="44"/>
      <c r="O39" s="60"/>
      <c r="P39" s="230"/>
    </row>
    <row r="40" spans="1:16" x14ac:dyDescent="0.3">
      <c r="A40" s="76">
        <v>38</v>
      </c>
      <c r="B40" s="75"/>
      <c r="C40" s="131"/>
      <c r="D40" s="131"/>
      <c r="E40" s="75"/>
      <c r="F40" s="75"/>
      <c r="G40" s="75"/>
      <c r="H40" s="74"/>
      <c r="I40" s="241"/>
      <c r="J40" s="44"/>
      <c r="K40" s="57"/>
      <c r="L40" s="57"/>
      <c r="M40" s="48"/>
      <c r="N40" s="44"/>
      <c r="O40" s="60"/>
      <c r="P40" s="230"/>
    </row>
    <row r="41" spans="1:16" x14ac:dyDescent="0.3">
      <c r="A41" s="76">
        <v>39</v>
      </c>
      <c r="B41" s="75"/>
      <c r="C41" s="131"/>
      <c r="D41" s="131"/>
      <c r="E41" s="75"/>
      <c r="F41" s="75"/>
      <c r="G41" s="75"/>
      <c r="H41" s="74"/>
      <c r="I41" s="241"/>
      <c r="J41" s="44"/>
      <c r="K41" s="57"/>
      <c r="L41" s="57"/>
      <c r="M41" s="48"/>
      <c r="N41" s="44"/>
      <c r="O41" s="60"/>
      <c r="P41" s="230"/>
    </row>
    <row r="42" spans="1:16" x14ac:dyDescent="0.3">
      <c r="A42" s="76">
        <v>40</v>
      </c>
      <c r="B42" s="75"/>
      <c r="C42" s="131"/>
      <c r="D42" s="131"/>
      <c r="E42" s="75"/>
      <c r="F42" s="75"/>
      <c r="G42" s="75"/>
      <c r="H42" s="74"/>
      <c r="I42" s="241"/>
      <c r="J42" s="44"/>
      <c r="K42" s="57"/>
      <c r="L42" s="57"/>
      <c r="M42" s="48"/>
      <c r="N42" s="44"/>
      <c r="O42" s="60"/>
      <c r="P42" s="230"/>
    </row>
    <row r="43" spans="1:16" x14ac:dyDescent="0.3">
      <c r="A43" s="76">
        <v>41</v>
      </c>
      <c r="B43" s="75"/>
      <c r="C43" s="131"/>
      <c r="D43" s="131"/>
      <c r="E43" s="75"/>
      <c r="F43" s="75"/>
      <c r="G43" s="75"/>
      <c r="H43" s="74"/>
      <c r="I43" s="241"/>
      <c r="J43" s="44"/>
      <c r="K43" s="57"/>
      <c r="L43" s="57"/>
      <c r="M43" s="48"/>
      <c r="N43" s="44"/>
      <c r="O43" s="60"/>
      <c r="P43" s="230"/>
    </row>
    <row r="44" spans="1:16" x14ac:dyDescent="0.3">
      <c r="A44" s="76">
        <v>42</v>
      </c>
      <c r="B44" s="75"/>
      <c r="C44" s="131"/>
      <c r="D44" s="131"/>
      <c r="E44" s="75"/>
      <c r="F44" s="75"/>
      <c r="G44" s="75"/>
      <c r="H44" s="74"/>
      <c r="I44" s="241"/>
      <c r="J44" s="44"/>
      <c r="K44" s="57"/>
      <c r="L44" s="57"/>
      <c r="M44" s="48"/>
      <c r="N44" s="44"/>
      <c r="O44" s="60"/>
      <c r="P44" s="230"/>
    </row>
    <row r="45" spans="1:16" x14ac:dyDescent="0.3">
      <c r="A45" s="76">
        <v>43</v>
      </c>
      <c r="B45" s="75"/>
      <c r="C45" s="131"/>
      <c r="D45" s="131"/>
      <c r="E45" s="75"/>
      <c r="F45" s="75"/>
      <c r="G45" s="75"/>
      <c r="H45" s="74"/>
      <c r="I45" s="241"/>
      <c r="J45" s="44"/>
      <c r="K45" s="57"/>
      <c r="L45" s="57"/>
      <c r="M45" s="48"/>
      <c r="N45" s="44"/>
      <c r="O45" s="60"/>
      <c r="P45" s="230"/>
    </row>
    <row r="46" spans="1:16" x14ac:dyDescent="0.3">
      <c r="A46" s="76">
        <v>44</v>
      </c>
      <c r="B46" s="75"/>
      <c r="C46" s="131"/>
      <c r="D46" s="131"/>
      <c r="E46" s="75"/>
      <c r="F46" s="75"/>
      <c r="G46" s="75"/>
      <c r="H46" s="74"/>
      <c r="I46" s="241"/>
      <c r="J46" s="44"/>
      <c r="K46" s="57"/>
      <c r="L46" s="57"/>
      <c r="M46" s="48"/>
      <c r="N46" s="44"/>
      <c r="O46" s="60"/>
      <c r="P46" s="230"/>
    </row>
    <row r="47" spans="1:16" x14ac:dyDescent="0.3">
      <c r="A47" s="76">
        <v>45</v>
      </c>
      <c r="B47" s="75"/>
      <c r="C47" s="131"/>
      <c r="D47" s="131"/>
      <c r="E47" s="75"/>
      <c r="F47" s="75"/>
      <c r="G47" s="75"/>
      <c r="H47" s="74"/>
      <c r="I47" s="241"/>
      <c r="J47" s="44"/>
      <c r="K47" s="57"/>
      <c r="L47" s="57"/>
      <c r="M47" s="48"/>
      <c r="N47" s="44"/>
      <c r="O47" s="60"/>
      <c r="P47" s="230"/>
    </row>
    <row r="48" spans="1:16" x14ac:dyDescent="0.3">
      <c r="A48" s="76">
        <v>46</v>
      </c>
      <c r="B48" s="75"/>
      <c r="C48" s="131"/>
      <c r="D48" s="131"/>
      <c r="E48" s="75"/>
      <c r="F48" s="75"/>
      <c r="G48" s="75"/>
      <c r="H48" s="74"/>
      <c r="I48" s="241"/>
      <c r="J48" s="44"/>
      <c r="K48" s="57"/>
      <c r="L48" s="57"/>
      <c r="M48" s="48"/>
      <c r="N48" s="44"/>
      <c r="O48" s="60"/>
      <c r="P48" s="230"/>
    </row>
    <row r="49" spans="1:16" x14ac:dyDescent="0.3">
      <c r="A49" s="76">
        <v>47</v>
      </c>
      <c r="B49" s="75"/>
      <c r="C49" s="131"/>
      <c r="D49" s="131"/>
      <c r="E49" s="75"/>
      <c r="F49" s="75"/>
      <c r="G49" s="75"/>
      <c r="H49" s="74"/>
      <c r="I49" s="241"/>
      <c r="J49" s="44"/>
      <c r="K49" s="57"/>
      <c r="L49" s="57"/>
      <c r="M49" s="48"/>
      <c r="N49" s="44"/>
      <c r="O49" s="60"/>
      <c r="P49" s="230"/>
    </row>
    <row r="50" spans="1:16" x14ac:dyDescent="0.3">
      <c r="A50" s="76">
        <v>48</v>
      </c>
      <c r="B50" s="75"/>
      <c r="C50" s="131"/>
      <c r="D50" s="131"/>
      <c r="E50" s="75"/>
      <c r="F50" s="75"/>
      <c r="G50" s="75"/>
      <c r="H50" s="74"/>
      <c r="I50" s="241"/>
      <c r="J50" s="44"/>
      <c r="K50" s="57"/>
      <c r="L50" s="57"/>
      <c r="M50" s="48"/>
      <c r="N50" s="44"/>
      <c r="O50" s="60"/>
      <c r="P50" s="230"/>
    </row>
    <row r="51" spans="1:16" x14ac:dyDescent="0.3">
      <c r="A51" s="76">
        <v>49</v>
      </c>
      <c r="B51" s="75"/>
      <c r="C51" s="131"/>
      <c r="D51" s="131"/>
      <c r="E51" s="75"/>
      <c r="F51" s="75"/>
      <c r="G51" s="75"/>
      <c r="H51" s="74"/>
      <c r="I51" s="241"/>
      <c r="J51" s="44"/>
      <c r="K51" s="57"/>
      <c r="L51" s="57"/>
      <c r="M51" s="48"/>
      <c r="N51" s="44"/>
      <c r="O51" s="60"/>
      <c r="P51" s="230"/>
    </row>
    <row r="52" spans="1:16" x14ac:dyDescent="0.3">
      <c r="A52" s="76">
        <v>50</v>
      </c>
      <c r="B52" s="75"/>
      <c r="C52" s="131"/>
      <c r="D52" s="131"/>
      <c r="E52" s="75"/>
      <c r="F52" s="75"/>
      <c r="G52" s="75"/>
      <c r="H52" s="74"/>
      <c r="I52" s="241"/>
      <c r="J52" s="44"/>
      <c r="K52" s="57"/>
      <c r="L52" s="57"/>
      <c r="M52" s="48"/>
      <c r="N52" s="44"/>
      <c r="O52" s="60"/>
      <c r="P52" s="230"/>
    </row>
    <row r="53" spans="1:16" x14ac:dyDescent="0.3">
      <c r="A53" s="76">
        <v>51</v>
      </c>
      <c r="B53" s="75"/>
      <c r="C53" s="131"/>
      <c r="D53" s="131"/>
      <c r="E53" s="75"/>
      <c r="F53" s="75"/>
      <c r="G53" s="75"/>
      <c r="H53" s="74"/>
      <c r="I53" s="241"/>
      <c r="J53" s="44"/>
      <c r="K53" s="57"/>
      <c r="L53" s="57"/>
      <c r="M53" s="48"/>
      <c r="N53" s="44"/>
      <c r="O53" s="60"/>
      <c r="P53" s="230"/>
    </row>
    <row r="54" spans="1:16" x14ac:dyDescent="0.3">
      <c r="A54" s="76">
        <v>52</v>
      </c>
      <c r="B54" s="75"/>
      <c r="C54" s="131"/>
      <c r="D54" s="131"/>
      <c r="E54" s="75"/>
      <c r="F54" s="75"/>
      <c r="G54" s="75"/>
      <c r="H54" s="74"/>
      <c r="I54" s="241"/>
      <c r="J54" s="44"/>
      <c r="K54" s="57"/>
      <c r="L54" s="57"/>
      <c r="M54" s="48"/>
      <c r="N54" s="44"/>
      <c r="O54" s="60"/>
      <c r="P54" s="230"/>
    </row>
    <row r="55" spans="1:16" x14ac:dyDescent="0.3">
      <c r="A55" s="76">
        <v>53</v>
      </c>
      <c r="B55" s="75"/>
      <c r="C55" s="131"/>
      <c r="D55" s="131"/>
      <c r="E55" s="75"/>
      <c r="F55" s="75"/>
      <c r="G55" s="75"/>
      <c r="H55" s="74"/>
      <c r="I55" s="241"/>
      <c r="J55" s="44"/>
      <c r="K55" s="57"/>
      <c r="L55" s="57"/>
      <c r="M55" s="48"/>
      <c r="N55" s="44"/>
      <c r="O55" s="60"/>
      <c r="P55" s="230"/>
    </row>
    <row r="56" spans="1:16" x14ac:dyDescent="0.3">
      <c r="A56" s="76">
        <v>54</v>
      </c>
      <c r="B56" s="75"/>
      <c r="C56" s="131"/>
      <c r="D56" s="131"/>
      <c r="E56" s="75"/>
      <c r="F56" s="75"/>
      <c r="G56" s="75"/>
      <c r="H56" s="74"/>
      <c r="I56" s="241"/>
      <c r="J56" s="44"/>
      <c r="K56" s="57"/>
      <c r="L56" s="57"/>
      <c r="M56" s="48"/>
      <c r="N56" s="44"/>
      <c r="O56" s="60"/>
      <c r="P56" s="230"/>
    </row>
    <row r="57" spans="1:16" x14ac:dyDescent="0.3">
      <c r="A57" s="76">
        <v>55</v>
      </c>
      <c r="B57" s="75"/>
      <c r="C57" s="131"/>
      <c r="D57" s="131"/>
      <c r="E57" s="75"/>
      <c r="F57" s="75"/>
      <c r="G57" s="75"/>
      <c r="H57" s="74"/>
      <c r="I57" s="241"/>
      <c r="J57" s="44"/>
      <c r="K57" s="57"/>
      <c r="L57" s="57"/>
      <c r="M57" s="48"/>
      <c r="N57" s="44"/>
      <c r="O57" s="60"/>
      <c r="P57" s="230"/>
    </row>
    <row r="58" spans="1:16" x14ac:dyDescent="0.3">
      <c r="A58" s="76">
        <v>56</v>
      </c>
      <c r="B58" s="75"/>
      <c r="C58" s="131"/>
      <c r="D58" s="131"/>
      <c r="E58" s="75"/>
      <c r="F58" s="75"/>
      <c r="G58" s="75"/>
      <c r="H58" s="74"/>
      <c r="I58" s="241"/>
      <c r="J58" s="44"/>
      <c r="K58" s="57"/>
      <c r="L58" s="57"/>
      <c r="M58" s="48"/>
      <c r="N58" s="44"/>
      <c r="O58" s="60"/>
      <c r="P58" s="230"/>
    </row>
    <row r="59" spans="1:16" x14ac:dyDescent="0.3">
      <c r="A59" s="76">
        <v>57</v>
      </c>
      <c r="B59" s="75"/>
      <c r="C59" s="131"/>
      <c r="D59" s="131"/>
      <c r="E59" s="75"/>
      <c r="F59" s="75"/>
      <c r="G59" s="75"/>
      <c r="H59" s="74"/>
      <c r="I59" s="241"/>
      <c r="J59" s="44"/>
      <c r="K59" s="57"/>
      <c r="L59" s="57"/>
      <c r="M59" s="48"/>
      <c r="N59" s="44"/>
      <c r="O59" s="60"/>
      <c r="P59" s="230"/>
    </row>
    <row r="60" spans="1:16" x14ac:dyDescent="0.3">
      <c r="A60" s="76">
        <v>58</v>
      </c>
      <c r="B60" s="75"/>
      <c r="C60" s="131"/>
      <c r="D60" s="131"/>
      <c r="E60" s="75"/>
      <c r="F60" s="75"/>
      <c r="G60" s="75"/>
      <c r="H60" s="74"/>
      <c r="I60" s="241"/>
      <c r="J60" s="44"/>
      <c r="K60" s="57"/>
      <c r="L60" s="57"/>
      <c r="M60" s="48"/>
      <c r="N60" s="44"/>
      <c r="O60" s="60"/>
      <c r="P60" s="230"/>
    </row>
    <row r="61" spans="1:16" x14ac:dyDescent="0.3">
      <c r="A61" s="76">
        <v>59</v>
      </c>
      <c r="B61" s="75"/>
      <c r="C61" s="131"/>
      <c r="D61" s="131"/>
      <c r="E61" s="75"/>
      <c r="F61" s="75"/>
      <c r="G61" s="75"/>
      <c r="H61" s="74"/>
      <c r="I61" s="241"/>
      <c r="J61" s="44"/>
      <c r="K61" s="57"/>
      <c r="L61" s="57"/>
      <c r="M61" s="48"/>
      <c r="N61" s="44"/>
      <c r="O61" s="60"/>
      <c r="P61" s="230"/>
    </row>
    <row r="62" spans="1:16" x14ac:dyDescent="0.3">
      <c r="A62" s="76">
        <v>60</v>
      </c>
      <c r="B62" s="75"/>
      <c r="C62" s="131"/>
      <c r="D62" s="131"/>
      <c r="E62" s="75"/>
      <c r="F62" s="75"/>
      <c r="G62" s="75"/>
      <c r="H62" s="74"/>
      <c r="I62" s="241"/>
      <c r="J62" s="44"/>
      <c r="K62" s="57"/>
      <c r="L62" s="57"/>
      <c r="M62" s="48"/>
      <c r="N62" s="44"/>
      <c r="O62" s="60"/>
      <c r="P62" s="230"/>
    </row>
    <row r="63" spans="1:16" x14ac:dyDescent="0.3">
      <c r="A63" s="76">
        <v>61</v>
      </c>
      <c r="B63" s="75"/>
      <c r="C63" s="131"/>
      <c r="D63" s="131"/>
      <c r="E63" s="75"/>
      <c r="F63" s="75"/>
      <c r="G63" s="75"/>
      <c r="H63" s="74"/>
      <c r="I63" s="241"/>
      <c r="J63" s="44"/>
      <c r="K63" s="57"/>
      <c r="L63" s="57"/>
      <c r="M63" s="48"/>
      <c r="N63" s="44"/>
      <c r="O63" s="60"/>
      <c r="P63" s="230"/>
    </row>
    <row r="64" spans="1:16" x14ac:dyDescent="0.3">
      <c r="A64" s="76">
        <v>62</v>
      </c>
      <c r="B64" s="75"/>
      <c r="C64" s="131"/>
      <c r="D64" s="131"/>
      <c r="E64" s="75"/>
      <c r="F64" s="75"/>
      <c r="G64" s="75"/>
      <c r="H64" s="74"/>
      <c r="I64" s="241"/>
      <c r="J64" s="44"/>
      <c r="K64" s="57"/>
      <c r="L64" s="57"/>
      <c r="M64" s="48"/>
      <c r="N64" s="44"/>
      <c r="O64" s="60"/>
      <c r="P64" s="230"/>
    </row>
    <row r="65" spans="1:16" x14ac:dyDescent="0.3">
      <c r="A65" s="76">
        <v>63</v>
      </c>
      <c r="B65" s="75"/>
      <c r="C65" s="131"/>
      <c r="D65" s="131"/>
      <c r="E65" s="75"/>
      <c r="F65" s="75"/>
      <c r="G65" s="75"/>
      <c r="H65" s="74"/>
      <c r="I65" s="241"/>
      <c r="J65" s="44"/>
      <c r="K65" s="57"/>
      <c r="L65" s="57"/>
      <c r="M65" s="48"/>
      <c r="N65" s="44"/>
      <c r="O65" s="60"/>
      <c r="P65" s="230"/>
    </row>
    <row r="66" spans="1:16" x14ac:dyDescent="0.3">
      <c r="A66" s="76">
        <v>64</v>
      </c>
      <c r="B66" s="75"/>
      <c r="C66" s="131"/>
      <c r="D66" s="131"/>
      <c r="E66" s="75"/>
      <c r="F66" s="75"/>
      <c r="G66" s="75"/>
      <c r="H66" s="74"/>
      <c r="I66" s="241"/>
      <c r="J66" s="44"/>
      <c r="K66" s="57"/>
      <c r="L66" s="57"/>
      <c r="M66" s="48"/>
      <c r="N66" s="44"/>
      <c r="O66" s="60"/>
      <c r="P66" s="230"/>
    </row>
    <row r="67" spans="1:16" x14ac:dyDescent="0.3">
      <c r="A67" s="76">
        <v>65</v>
      </c>
      <c r="B67" s="75"/>
      <c r="C67" s="131"/>
      <c r="D67" s="131"/>
      <c r="E67" s="75"/>
      <c r="F67" s="75"/>
      <c r="G67" s="75"/>
      <c r="H67" s="74"/>
      <c r="I67" s="241"/>
      <c r="J67" s="44"/>
      <c r="K67" s="57"/>
      <c r="L67" s="57"/>
      <c r="M67" s="48"/>
      <c r="N67" s="44"/>
      <c r="O67" s="60"/>
      <c r="P67" s="230"/>
    </row>
    <row r="68" spans="1:16" x14ac:dyDescent="0.3">
      <c r="A68" s="76">
        <v>66</v>
      </c>
      <c r="B68" s="75"/>
      <c r="C68" s="131"/>
      <c r="D68" s="131"/>
      <c r="E68" s="75"/>
      <c r="F68" s="75"/>
      <c r="G68" s="75"/>
      <c r="H68" s="74"/>
      <c r="I68" s="241"/>
      <c r="J68" s="44"/>
      <c r="K68" s="57"/>
      <c r="L68" s="57"/>
      <c r="M68" s="48"/>
      <c r="N68" s="44"/>
      <c r="O68" s="60"/>
      <c r="P68" s="230"/>
    </row>
    <row r="69" spans="1:16" x14ac:dyDescent="0.3">
      <c r="A69" s="76">
        <v>67</v>
      </c>
      <c r="B69" s="75"/>
      <c r="C69" s="131"/>
      <c r="D69" s="131"/>
      <c r="E69" s="75"/>
      <c r="F69" s="75"/>
      <c r="G69" s="75"/>
      <c r="H69" s="74"/>
      <c r="I69" s="241"/>
      <c r="J69" s="44"/>
      <c r="K69" s="57"/>
      <c r="L69" s="57"/>
      <c r="M69" s="48"/>
      <c r="N69" s="44"/>
      <c r="O69" s="60"/>
      <c r="P69" s="230"/>
    </row>
    <row r="70" spans="1:16" x14ac:dyDescent="0.3">
      <c r="A70" s="76">
        <v>68</v>
      </c>
      <c r="B70" s="75"/>
      <c r="C70" s="131"/>
      <c r="D70" s="131"/>
      <c r="E70" s="75"/>
      <c r="F70" s="75"/>
      <c r="G70" s="75"/>
      <c r="H70" s="74"/>
      <c r="I70" s="241"/>
      <c r="J70" s="44"/>
      <c r="K70" s="57"/>
      <c r="L70" s="57"/>
      <c r="M70" s="48"/>
      <c r="N70" s="44"/>
      <c r="O70" s="60"/>
      <c r="P70" s="230"/>
    </row>
    <row r="71" spans="1:16" x14ac:dyDescent="0.3">
      <c r="A71" s="76">
        <v>69</v>
      </c>
      <c r="B71" s="75"/>
      <c r="C71" s="131"/>
      <c r="D71" s="131"/>
      <c r="E71" s="75"/>
      <c r="F71" s="75"/>
      <c r="G71" s="75"/>
      <c r="H71" s="74"/>
      <c r="I71" s="241"/>
      <c r="J71" s="44"/>
      <c r="K71" s="57"/>
      <c r="L71" s="57"/>
      <c r="M71" s="48"/>
      <c r="N71" s="44"/>
      <c r="O71" s="60"/>
      <c r="P71" s="230"/>
    </row>
    <row r="72" spans="1:16" x14ac:dyDescent="0.3">
      <c r="A72" s="76">
        <v>70</v>
      </c>
      <c r="B72" s="75"/>
      <c r="C72" s="131"/>
      <c r="D72" s="131"/>
      <c r="E72" s="75"/>
      <c r="F72" s="75"/>
      <c r="G72" s="75"/>
      <c r="H72" s="74"/>
      <c r="I72" s="241"/>
      <c r="J72" s="44"/>
      <c r="K72" s="57"/>
      <c r="L72" s="57"/>
      <c r="M72" s="48"/>
      <c r="N72" s="44"/>
      <c r="O72" s="60"/>
      <c r="P72" s="230"/>
    </row>
    <row r="73" spans="1:16" x14ac:dyDescent="0.3">
      <c r="A73" s="76">
        <v>71</v>
      </c>
      <c r="B73" s="75"/>
      <c r="C73" s="131"/>
      <c r="D73" s="131"/>
      <c r="E73" s="75"/>
      <c r="F73" s="75"/>
      <c r="G73" s="75"/>
      <c r="H73" s="74"/>
      <c r="I73" s="241"/>
      <c r="J73" s="44"/>
      <c r="K73" s="57"/>
      <c r="L73" s="57"/>
      <c r="M73" s="48"/>
      <c r="N73" s="44"/>
      <c r="O73" s="60"/>
      <c r="P73" s="230"/>
    </row>
    <row r="74" spans="1:16" x14ac:dyDescent="0.3">
      <c r="A74" s="76">
        <v>72</v>
      </c>
      <c r="B74" s="75"/>
      <c r="C74" s="131"/>
      <c r="D74" s="131"/>
      <c r="E74" s="75"/>
      <c r="F74" s="75"/>
      <c r="G74" s="75"/>
      <c r="H74" s="74"/>
      <c r="I74" s="241"/>
      <c r="J74" s="44"/>
      <c r="K74" s="57"/>
      <c r="L74" s="57"/>
      <c r="M74" s="48"/>
      <c r="N74" s="44"/>
      <c r="O74" s="60"/>
      <c r="P74" s="230"/>
    </row>
    <row r="75" spans="1:16" x14ac:dyDescent="0.3">
      <c r="A75" s="76">
        <v>73</v>
      </c>
      <c r="B75" s="75"/>
      <c r="C75" s="131"/>
      <c r="D75" s="131"/>
      <c r="E75" s="75"/>
      <c r="F75" s="75"/>
      <c r="G75" s="75"/>
      <c r="H75" s="74"/>
      <c r="I75" s="241"/>
      <c r="J75" s="44"/>
      <c r="K75" s="57"/>
      <c r="L75" s="57"/>
      <c r="M75" s="48"/>
      <c r="N75" s="44"/>
      <c r="O75" s="60"/>
      <c r="P75" s="230"/>
    </row>
    <row r="76" spans="1:16" x14ac:dyDescent="0.3">
      <c r="A76" s="76">
        <v>74</v>
      </c>
      <c r="B76" s="75"/>
      <c r="C76" s="131"/>
      <c r="D76" s="131"/>
      <c r="E76" s="75"/>
      <c r="F76" s="75"/>
      <c r="G76" s="75"/>
      <c r="H76" s="74"/>
      <c r="I76" s="241"/>
      <c r="J76" s="44"/>
      <c r="K76" s="57"/>
      <c r="L76" s="57"/>
      <c r="M76" s="48"/>
      <c r="N76" s="44"/>
      <c r="O76" s="60"/>
      <c r="P76" s="230"/>
    </row>
    <row r="77" spans="1:16" x14ac:dyDescent="0.3">
      <c r="A77" s="76">
        <v>75</v>
      </c>
      <c r="B77" s="75"/>
      <c r="C77" s="131"/>
      <c r="D77" s="131"/>
      <c r="E77" s="75"/>
      <c r="F77" s="75"/>
      <c r="G77" s="75"/>
      <c r="H77" s="74"/>
      <c r="I77" s="241"/>
      <c r="J77" s="44"/>
      <c r="K77" s="57"/>
      <c r="L77" s="57"/>
      <c r="M77" s="48"/>
      <c r="N77" s="44"/>
      <c r="O77" s="60"/>
      <c r="P77" s="230"/>
    </row>
    <row r="78" spans="1:16" x14ac:dyDescent="0.3">
      <c r="A78" s="76">
        <v>76</v>
      </c>
      <c r="B78" s="75"/>
      <c r="C78" s="131"/>
      <c r="D78" s="131"/>
      <c r="E78" s="75"/>
      <c r="F78" s="75"/>
      <c r="G78" s="75"/>
      <c r="H78" s="74"/>
      <c r="I78" s="241"/>
      <c r="J78" s="44"/>
      <c r="K78" s="57"/>
      <c r="L78" s="57"/>
      <c r="M78" s="48"/>
      <c r="N78" s="44"/>
      <c r="O78" s="60"/>
      <c r="P78" s="230"/>
    </row>
    <row r="79" spans="1:16" x14ac:dyDescent="0.3">
      <c r="A79" s="76">
        <v>77</v>
      </c>
      <c r="B79" s="75"/>
      <c r="C79" s="131"/>
      <c r="D79" s="131"/>
      <c r="E79" s="75"/>
      <c r="F79" s="75"/>
      <c r="G79" s="75"/>
      <c r="H79" s="74"/>
      <c r="I79" s="241"/>
      <c r="J79" s="44"/>
      <c r="K79" s="57"/>
      <c r="L79" s="57"/>
      <c r="M79" s="48"/>
      <c r="N79" s="44"/>
      <c r="O79" s="60"/>
      <c r="P79" s="230"/>
    </row>
    <row r="80" spans="1:16" x14ac:dyDescent="0.3">
      <c r="A80" s="76">
        <v>78</v>
      </c>
      <c r="B80" s="75"/>
      <c r="C80" s="131"/>
      <c r="D80" s="131"/>
      <c r="E80" s="75"/>
      <c r="F80" s="75"/>
      <c r="G80" s="75"/>
      <c r="H80" s="74"/>
      <c r="I80" s="241"/>
      <c r="J80" s="44"/>
      <c r="K80" s="57"/>
      <c r="L80" s="57"/>
      <c r="M80" s="48"/>
      <c r="N80" s="44"/>
      <c r="O80" s="60"/>
      <c r="P80" s="230"/>
    </row>
    <row r="81" spans="1:16" x14ac:dyDescent="0.3">
      <c r="A81" s="76">
        <v>79</v>
      </c>
      <c r="B81" s="75"/>
      <c r="C81" s="131"/>
      <c r="D81" s="131"/>
      <c r="E81" s="75"/>
      <c r="F81" s="75"/>
      <c r="G81" s="75"/>
      <c r="H81" s="74"/>
      <c r="I81" s="241"/>
      <c r="J81" s="44"/>
      <c r="K81" s="57"/>
      <c r="L81" s="57"/>
      <c r="M81" s="48"/>
      <c r="N81" s="44"/>
      <c r="O81" s="60"/>
      <c r="P81" s="230"/>
    </row>
    <row r="82" spans="1:16" x14ac:dyDescent="0.3">
      <c r="A82" s="76">
        <v>80</v>
      </c>
      <c r="B82" s="75"/>
      <c r="C82" s="131"/>
      <c r="D82" s="131"/>
      <c r="E82" s="75"/>
      <c r="F82" s="75"/>
      <c r="G82" s="75"/>
      <c r="H82" s="74"/>
      <c r="I82" s="241"/>
      <c r="J82" s="44"/>
      <c r="K82" s="57"/>
      <c r="L82" s="57"/>
      <c r="M82" s="48"/>
      <c r="N82" s="44"/>
      <c r="O82" s="60"/>
      <c r="P82" s="230"/>
    </row>
    <row r="83" spans="1:16" x14ac:dyDescent="0.3">
      <c r="A83" s="76">
        <v>81</v>
      </c>
      <c r="B83" s="75"/>
      <c r="C83" s="131"/>
      <c r="D83" s="131"/>
      <c r="E83" s="75"/>
      <c r="F83" s="75"/>
      <c r="G83" s="75"/>
      <c r="H83" s="74"/>
      <c r="I83" s="241"/>
      <c r="J83" s="44"/>
      <c r="K83" s="57"/>
      <c r="L83" s="57"/>
      <c r="M83" s="48"/>
      <c r="N83" s="44"/>
      <c r="O83" s="60"/>
      <c r="P83" s="230"/>
    </row>
    <row r="84" spans="1:16" x14ac:dyDescent="0.3">
      <c r="A84" s="76">
        <v>82</v>
      </c>
      <c r="B84" s="75"/>
      <c r="C84" s="131"/>
      <c r="D84" s="131"/>
      <c r="E84" s="75"/>
      <c r="F84" s="75"/>
      <c r="G84" s="75"/>
      <c r="H84" s="74"/>
      <c r="I84" s="241"/>
      <c r="J84" s="44"/>
      <c r="K84" s="57"/>
      <c r="L84" s="57"/>
      <c r="M84" s="48"/>
      <c r="N84" s="44"/>
      <c r="O84" s="60"/>
      <c r="P84" s="230"/>
    </row>
    <row r="85" spans="1:16" x14ac:dyDescent="0.3">
      <c r="A85" s="76">
        <v>83</v>
      </c>
      <c r="B85" s="75"/>
      <c r="C85" s="131"/>
      <c r="D85" s="131"/>
      <c r="E85" s="75"/>
      <c r="F85" s="75"/>
      <c r="G85" s="75"/>
      <c r="H85" s="74"/>
      <c r="I85" s="241"/>
      <c r="J85" s="44"/>
      <c r="K85" s="57"/>
      <c r="L85" s="57"/>
      <c r="M85" s="48"/>
      <c r="N85" s="44"/>
      <c r="O85" s="60"/>
      <c r="P85" s="230"/>
    </row>
    <row r="86" spans="1:16" x14ac:dyDescent="0.3">
      <c r="A86" s="76">
        <v>84</v>
      </c>
      <c r="B86" s="75"/>
      <c r="C86" s="131"/>
      <c r="D86" s="131"/>
      <c r="E86" s="75"/>
      <c r="F86" s="75"/>
      <c r="G86" s="75"/>
      <c r="H86" s="74"/>
      <c r="I86" s="241"/>
      <c r="J86" s="44"/>
      <c r="K86" s="57"/>
      <c r="L86" s="57"/>
      <c r="M86" s="48"/>
      <c r="N86" s="44"/>
      <c r="O86" s="60"/>
      <c r="P86" s="230"/>
    </row>
    <row r="87" spans="1:16" x14ac:dyDescent="0.3">
      <c r="A87" s="76">
        <v>85</v>
      </c>
      <c r="B87" s="75"/>
      <c r="C87" s="131"/>
      <c r="D87" s="131"/>
      <c r="E87" s="75"/>
      <c r="F87" s="75"/>
      <c r="G87" s="75"/>
      <c r="H87" s="74"/>
      <c r="I87" s="241"/>
      <c r="J87" s="44"/>
      <c r="K87" s="57"/>
      <c r="L87" s="57"/>
      <c r="M87" s="48"/>
      <c r="N87" s="44"/>
      <c r="O87" s="60"/>
      <c r="P87" s="230"/>
    </row>
    <row r="88" spans="1:16" x14ac:dyDescent="0.3">
      <c r="A88" s="76">
        <v>86</v>
      </c>
      <c r="B88" s="75"/>
      <c r="C88" s="131"/>
      <c r="D88" s="131"/>
      <c r="E88" s="75"/>
      <c r="F88" s="75"/>
      <c r="G88" s="75"/>
      <c r="H88" s="74"/>
      <c r="I88" s="241"/>
      <c r="J88" s="44"/>
      <c r="K88" s="57"/>
      <c r="L88" s="57"/>
      <c r="M88" s="48"/>
      <c r="N88" s="44"/>
      <c r="O88" s="60"/>
      <c r="P88" s="230"/>
    </row>
    <row r="89" spans="1:16" x14ac:dyDescent="0.3">
      <c r="A89" s="76">
        <v>87</v>
      </c>
      <c r="B89" s="75"/>
      <c r="C89" s="131"/>
      <c r="D89" s="131"/>
      <c r="E89" s="75"/>
      <c r="F89" s="75"/>
      <c r="G89" s="75"/>
      <c r="H89" s="74"/>
      <c r="I89" s="241"/>
      <c r="J89" s="44"/>
      <c r="K89" s="57"/>
      <c r="L89" s="57"/>
      <c r="M89" s="48"/>
      <c r="N89" s="44"/>
      <c r="O89" s="60"/>
      <c r="P89" s="230"/>
    </row>
    <row r="90" spans="1:16" x14ac:dyDescent="0.3">
      <c r="A90" s="76">
        <v>88</v>
      </c>
      <c r="B90" s="75"/>
      <c r="C90" s="131"/>
      <c r="D90" s="131"/>
      <c r="E90" s="75"/>
      <c r="F90" s="75"/>
      <c r="G90" s="75"/>
      <c r="H90" s="74"/>
      <c r="I90" s="241"/>
      <c r="J90" s="44"/>
      <c r="K90" s="57"/>
      <c r="L90" s="57"/>
      <c r="M90" s="48"/>
      <c r="N90" s="44"/>
      <c r="O90" s="60"/>
      <c r="P90" s="230"/>
    </row>
    <row r="91" spans="1:16" x14ac:dyDescent="0.3">
      <c r="A91" s="76">
        <v>89</v>
      </c>
      <c r="B91" s="75"/>
      <c r="C91" s="131"/>
      <c r="D91" s="131"/>
      <c r="E91" s="75"/>
      <c r="F91" s="75"/>
      <c r="G91" s="75"/>
      <c r="H91" s="74"/>
      <c r="I91" s="241"/>
      <c r="J91" s="44"/>
      <c r="K91" s="57"/>
      <c r="L91" s="57"/>
      <c r="M91" s="48"/>
      <c r="N91" s="44"/>
      <c r="O91" s="60"/>
      <c r="P91" s="230"/>
    </row>
    <row r="92" spans="1:16" x14ac:dyDescent="0.3">
      <c r="A92" s="76">
        <v>90</v>
      </c>
      <c r="B92" s="75"/>
      <c r="C92" s="131"/>
      <c r="D92" s="131"/>
      <c r="E92" s="75"/>
      <c r="F92" s="75"/>
      <c r="G92" s="75"/>
      <c r="H92" s="74"/>
      <c r="I92" s="241"/>
      <c r="J92" s="44"/>
      <c r="K92" s="57"/>
      <c r="L92" s="57"/>
      <c r="M92" s="48"/>
      <c r="N92" s="44"/>
      <c r="O92" s="60"/>
      <c r="P92" s="230"/>
    </row>
    <row r="93" spans="1:16" x14ac:dyDescent="0.3">
      <c r="A93" s="76">
        <v>91</v>
      </c>
      <c r="B93" s="75"/>
      <c r="C93" s="131"/>
      <c r="D93" s="131"/>
      <c r="E93" s="75"/>
      <c r="F93" s="75"/>
      <c r="G93" s="75"/>
      <c r="H93" s="74"/>
      <c r="I93" s="241"/>
      <c r="J93" s="44"/>
      <c r="K93" s="57"/>
      <c r="L93" s="57"/>
      <c r="M93" s="48"/>
      <c r="N93" s="44"/>
      <c r="O93" s="60"/>
      <c r="P93" s="230"/>
    </row>
    <row r="94" spans="1:16" x14ac:dyDescent="0.3">
      <c r="A94" s="76">
        <v>92</v>
      </c>
      <c r="B94" s="75"/>
      <c r="C94" s="131"/>
      <c r="D94" s="131"/>
      <c r="E94" s="75"/>
      <c r="F94" s="75"/>
      <c r="G94" s="75"/>
      <c r="H94" s="74"/>
      <c r="I94" s="241"/>
      <c r="J94" s="44"/>
      <c r="K94" s="57"/>
      <c r="L94" s="57"/>
      <c r="M94" s="48"/>
      <c r="N94" s="44"/>
      <c r="O94" s="60"/>
      <c r="P94" s="230"/>
    </row>
    <row r="95" spans="1:16" x14ac:dyDescent="0.3">
      <c r="A95" s="76">
        <v>93</v>
      </c>
      <c r="B95" s="75"/>
      <c r="C95" s="131"/>
      <c r="D95" s="131"/>
      <c r="E95" s="75"/>
      <c r="F95" s="75"/>
      <c r="G95" s="75"/>
      <c r="H95" s="74"/>
      <c r="I95" s="241"/>
      <c r="J95" s="44"/>
      <c r="K95" s="57"/>
      <c r="L95" s="57"/>
      <c r="M95" s="48"/>
      <c r="N95" s="44"/>
      <c r="O95" s="60"/>
      <c r="P95" s="230"/>
    </row>
    <row r="96" spans="1:16" x14ac:dyDescent="0.3">
      <c r="A96" s="76">
        <v>94</v>
      </c>
      <c r="B96" s="75"/>
      <c r="C96" s="131"/>
      <c r="D96" s="131"/>
      <c r="E96" s="75"/>
      <c r="F96" s="75"/>
      <c r="G96" s="75"/>
      <c r="H96" s="74"/>
      <c r="I96" s="241"/>
      <c r="J96" s="44"/>
      <c r="K96" s="57"/>
      <c r="L96" s="57"/>
      <c r="M96" s="48"/>
      <c r="N96" s="44"/>
      <c r="O96" s="60"/>
      <c r="P96" s="230"/>
    </row>
    <row r="97" spans="1:16" x14ac:dyDescent="0.3">
      <c r="A97" s="76">
        <v>95</v>
      </c>
      <c r="B97" s="75"/>
      <c r="C97" s="131"/>
      <c r="D97" s="131"/>
      <c r="E97" s="75"/>
      <c r="F97" s="75"/>
      <c r="G97" s="75"/>
      <c r="H97" s="74"/>
      <c r="I97" s="241"/>
      <c r="J97" s="44"/>
      <c r="K97" s="57"/>
      <c r="L97" s="57"/>
      <c r="M97" s="48"/>
      <c r="N97" s="44"/>
      <c r="O97" s="60"/>
      <c r="P97" s="230"/>
    </row>
    <row r="98" spans="1:16" x14ac:dyDescent="0.3">
      <c r="A98" s="76">
        <v>96</v>
      </c>
      <c r="B98" s="75"/>
      <c r="C98" s="131"/>
      <c r="D98" s="131"/>
      <c r="E98" s="75"/>
      <c r="F98" s="75"/>
      <c r="G98" s="75"/>
      <c r="H98" s="74"/>
      <c r="I98" s="241"/>
      <c r="J98" s="44"/>
      <c r="K98" s="57"/>
      <c r="L98" s="57"/>
      <c r="M98" s="48"/>
      <c r="N98" s="44"/>
      <c r="O98" s="60"/>
      <c r="P98" s="230"/>
    </row>
    <row r="99" spans="1:16" x14ac:dyDescent="0.3">
      <c r="A99" s="76">
        <v>97</v>
      </c>
      <c r="B99" s="75"/>
      <c r="C99" s="131"/>
      <c r="D99" s="131"/>
      <c r="E99" s="75"/>
      <c r="F99" s="75"/>
      <c r="G99" s="75"/>
      <c r="H99" s="74"/>
      <c r="I99" s="241"/>
      <c r="J99" s="44"/>
      <c r="K99" s="57"/>
      <c r="L99" s="57"/>
      <c r="M99" s="48"/>
      <c r="N99" s="44"/>
      <c r="O99" s="60"/>
      <c r="P99" s="230"/>
    </row>
    <row r="100" spans="1:16" x14ac:dyDescent="0.3">
      <c r="A100" s="76">
        <v>98</v>
      </c>
      <c r="B100" s="75"/>
      <c r="C100" s="131"/>
      <c r="D100" s="131"/>
      <c r="E100" s="75"/>
      <c r="F100" s="75"/>
      <c r="G100" s="75"/>
      <c r="H100" s="74"/>
      <c r="I100" s="241"/>
      <c r="J100" s="44"/>
      <c r="K100" s="57"/>
      <c r="L100" s="57"/>
      <c r="M100" s="48"/>
      <c r="N100" s="44"/>
      <c r="O100" s="60"/>
      <c r="P100" s="230"/>
    </row>
    <row r="101" spans="1:16" x14ac:dyDescent="0.3">
      <c r="A101" s="76">
        <v>99</v>
      </c>
      <c r="B101" s="75"/>
      <c r="C101" s="131"/>
      <c r="D101" s="131"/>
      <c r="E101" s="75"/>
      <c r="F101" s="75"/>
      <c r="G101" s="75"/>
      <c r="H101" s="74"/>
      <c r="I101" s="241"/>
      <c r="J101" s="44"/>
      <c r="K101" s="57"/>
      <c r="L101" s="57"/>
      <c r="M101" s="48"/>
      <c r="N101" s="44"/>
      <c r="O101" s="60"/>
      <c r="P101" s="230"/>
    </row>
    <row r="102" spans="1:16" x14ac:dyDescent="0.3">
      <c r="A102" s="76">
        <v>100</v>
      </c>
      <c r="B102" s="75"/>
      <c r="C102" s="131"/>
      <c r="D102" s="131"/>
      <c r="E102" s="75"/>
      <c r="F102" s="75"/>
      <c r="G102" s="75"/>
      <c r="H102" s="74"/>
      <c r="I102" s="241"/>
      <c r="J102" s="44"/>
      <c r="K102" s="57"/>
      <c r="L102" s="57"/>
      <c r="M102" s="48"/>
      <c r="N102" s="44"/>
      <c r="O102" s="60"/>
      <c r="P102" s="230"/>
    </row>
    <row r="103" spans="1:16" x14ac:dyDescent="0.3">
      <c r="A103" s="76">
        <v>101</v>
      </c>
      <c r="B103" s="75"/>
      <c r="C103" s="131"/>
      <c r="D103" s="131"/>
      <c r="E103" s="75"/>
      <c r="F103" s="75"/>
      <c r="G103" s="75"/>
      <c r="H103" s="74"/>
      <c r="I103" s="241"/>
      <c r="J103" s="44"/>
      <c r="K103" s="57"/>
      <c r="L103" s="57"/>
      <c r="M103" s="48"/>
      <c r="N103" s="44"/>
      <c r="O103" s="60"/>
      <c r="P103" s="230"/>
    </row>
    <row r="104" spans="1:16" x14ac:dyDescent="0.3">
      <c r="A104" s="76">
        <v>102</v>
      </c>
      <c r="B104" s="75"/>
      <c r="C104" s="131"/>
      <c r="D104" s="131"/>
      <c r="E104" s="75"/>
      <c r="F104" s="75"/>
      <c r="G104" s="75"/>
      <c r="H104" s="74"/>
      <c r="I104" s="241"/>
      <c r="J104" s="44"/>
      <c r="K104" s="57"/>
      <c r="L104" s="57"/>
      <c r="M104" s="48"/>
      <c r="N104" s="44"/>
      <c r="O104" s="60"/>
      <c r="P104" s="230"/>
    </row>
    <row r="105" spans="1:16" x14ac:dyDescent="0.3">
      <c r="A105" s="76">
        <v>103</v>
      </c>
      <c r="B105" s="75"/>
      <c r="C105" s="131"/>
      <c r="D105" s="131"/>
      <c r="E105" s="75"/>
      <c r="F105" s="75"/>
      <c r="G105" s="75"/>
      <c r="H105" s="74"/>
      <c r="I105" s="241"/>
      <c r="J105" s="44"/>
      <c r="K105" s="57"/>
      <c r="L105" s="57"/>
      <c r="M105" s="48"/>
      <c r="N105" s="44"/>
      <c r="O105" s="60"/>
      <c r="P105" s="230"/>
    </row>
    <row r="106" spans="1:16" x14ac:dyDescent="0.3">
      <c r="A106" s="76">
        <v>104</v>
      </c>
      <c r="B106" s="75"/>
      <c r="C106" s="131"/>
      <c r="D106" s="131"/>
      <c r="E106" s="75"/>
      <c r="F106" s="75"/>
      <c r="G106" s="75"/>
      <c r="H106" s="74"/>
      <c r="I106" s="241"/>
      <c r="J106" s="44"/>
      <c r="K106" s="57"/>
      <c r="L106" s="57"/>
      <c r="M106" s="48"/>
      <c r="N106" s="44"/>
      <c r="O106" s="60"/>
      <c r="P106" s="230"/>
    </row>
    <row r="107" spans="1:16" x14ac:dyDescent="0.3">
      <c r="A107" s="76">
        <v>105</v>
      </c>
      <c r="B107" s="75"/>
      <c r="C107" s="131"/>
      <c r="D107" s="131"/>
      <c r="E107" s="75"/>
      <c r="F107" s="75"/>
      <c r="G107" s="75"/>
      <c r="H107" s="74"/>
      <c r="I107" s="241"/>
      <c r="J107" s="44"/>
      <c r="K107" s="57"/>
      <c r="L107" s="57"/>
      <c r="M107" s="48"/>
      <c r="N107" s="44"/>
      <c r="O107" s="60"/>
      <c r="P107" s="230"/>
    </row>
    <row r="108" spans="1:16" x14ac:dyDescent="0.3">
      <c r="A108" s="76">
        <v>106</v>
      </c>
      <c r="B108" s="75"/>
      <c r="C108" s="131"/>
      <c r="D108" s="131"/>
      <c r="E108" s="75"/>
      <c r="F108" s="75"/>
      <c r="G108" s="75"/>
      <c r="H108" s="74"/>
      <c r="I108" s="241"/>
      <c r="J108" s="44"/>
      <c r="K108" s="57"/>
      <c r="L108" s="57"/>
      <c r="M108" s="48"/>
      <c r="N108" s="44"/>
      <c r="O108" s="60"/>
      <c r="P108" s="230"/>
    </row>
    <row r="109" spans="1:16" x14ac:dyDescent="0.3">
      <c r="A109" s="76">
        <v>107</v>
      </c>
      <c r="B109" s="75"/>
      <c r="C109" s="131"/>
      <c r="D109" s="131"/>
      <c r="E109" s="75"/>
      <c r="F109" s="75"/>
      <c r="G109" s="75"/>
      <c r="H109" s="74"/>
      <c r="I109" s="241"/>
      <c r="J109" s="44"/>
      <c r="K109" s="57"/>
      <c r="L109" s="57"/>
      <c r="M109" s="48"/>
      <c r="N109" s="44"/>
      <c r="O109" s="60"/>
      <c r="P109" s="230"/>
    </row>
    <row r="110" spans="1:16" x14ac:dyDescent="0.3">
      <c r="A110" s="76">
        <v>108</v>
      </c>
      <c r="B110" s="75"/>
      <c r="C110" s="131"/>
      <c r="D110" s="131"/>
      <c r="E110" s="75"/>
      <c r="F110" s="75"/>
      <c r="G110" s="75"/>
      <c r="H110" s="74"/>
      <c r="I110" s="241"/>
      <c r="J110" s="44"/>
      <c r="K110" s="57"/>
      <c r="L110" s="57"/>
      <c r="M110" s="48"/>
      <c r="N110" s="44"/>
      <c r="O110" s="60"/>
      <c r="P110" s="230"/>
    </row>
    <row r="111" spans="1:16" x14ac:dyDescent="0.3">
      <c r="A111" s="76">
        <v>109</v>
      </c>
      <c r="B111" s="75"/>
      <c r="C111" s="131"/>
      <c r="D111" s="131"/>
      <c r="E111" s="75"/>
      <c r="F111" s="75"/>
      <c r="G111" s="75"/>
      <c r="H111" s="74"/>
      <c r="I111" s="241"/>
      <c r="J111" s="44"/>
      <c r="K111" s="57"/>
      <c r="L111" s="57"/>
      <c r="M111" s="48"/>
      <c r="N111" s="44"/>
      <c r="O111" s="60"/>
      <c r="P111" s="230"/>
    </row>
    <row r="112" spans="1:16" x14ac:dyDescent="0.3">
      <c r="A112" s="76">
        <v>110</v>
      </c>
      <c r="B112" s="75"/>
      <c r="C112" s="131"/>
      <c r="D112" s="131"/>
      <c r="E112" s="75"/>
      <c r="F112" s="75"/>
      <c r="G112" s="75"/>
      <c r="H112" s="74"/>
      <c r="I112" s="241"/>
      <c r="J112" s="44"/>
      <c r="K112" s="57"/>
      <c r="L112" s="57"/>
      <c r="M112" s="48"/>
      <c r="N112" s="44"/>
      <c r="O112" s="60"/>
      <c r="P112" s="230"/>
    </row>
    <row r="113" spans="1:16" x14ac:dyDescent="0.3">
      <c r="A113" s="76">
        <v>111</v>
      </c>
      <c r="B113" s="75"/>
      <c r="C113" s="131"/>
      <c r="D113" s="131"/>
      <c r="E113" s="75"/>
      <c r="F113" s="75"/>
      <c r="G113" s="75"/>
      <c r="H113" s="74"/>
      <c r="I113" s="241"/>
      <c r="J113" s="44"/>
      <c r="K113" s="57"/>
      <c r="L113" s="57"/>
      <c r="M113" s="48"/>
      <c r="N113" s="44"/>
      <c r="O113" s="60"/>
      <c r="P113" s="230"/>
    </row>
    <row r="114" spans="1:16" x14ac:dyDescent="0.3">
      <c r="A114" s="76">
        <v>112</v>
      </c>
      <c r="B114" s="75"/>
      <c r="C114" s="131"/>
      <c r="D114" s="131"/>
      <c r="E114" s="75"/>
      <c r="F114" s="75"/>
      <c r="G114" s="75"/>
      <c r="H114" s="74"/>
      <c r="I114" s="241"/>
      <c r="J114" s="44"/>
      <c r="K114" s="57"/>
      <c r="L114" s="57"/>
      <c r="M114" s="48"/>
      <c r="N114" s="44"/>
      <c r="O114" s="60"/>
      <c r="P114" s="230"/>
    </row>
    <row r="115" spans="1:16" x14ac:dyDescent="0.3">
      <c r="A115" s="76">
        <v>113</v>
      </c>
      <c r="B115" s="75"/>
      <c r="C115" s="131"/>
      <c r="D115" s="131"/>
      <c r="E115" s="75"/>
      <c r="F115" s="75"/>
      <c r="G115" s="75"/>
      <c r="H115" s="74"/>
      <c r="I115" s="241"/>
      <c r="J115" s="44"/>
      <c r="K115" s="57"/>
      <c r="L115" s="57"/>
      <c r="M115" s="48"/>
      <c r="N115" s="44"/>
      <c r="O115" s="60"/>
      <c r="P115" s="230"/>
    </row>
    <row r="116" spans="1:16" x14ac:dyDescent="0.3">
      <c r="A116" s="76">
        <v>114</v>
      </c>
      <c r="B116" s="75"/>
      <c r="C116" s="131"/>
      <c r="D116" s="131"/>
      <c r="E116" s="75"/>
      <c r="F116" s="75"/>
      <c r="G116" s="75"/>
      <c r="H116" s="74"/>
      <c r="I116" s="241"/>
      <c r="J116" s="44"/>
      <c r="K116" s="57"/>
      <c r="L116" s="57"/>
      <c r="M116" s="48"/>
      <c r="N116" s="44"/>
      <c r="O116" s="60"/>
      <c r="P116" s="230"/>
    </row>
    <row r="117" spans="1:16" x14ac:dyDescent="0.3">
      <c r="A117" s="76">
        <v>115</v>
      </c>
      <c r="B117" s="75"/>
      <c r="C117" s="131"/>
      <c r="D117" s="131"/>
      <c r="E117" s="75"/>
      <c r="F117" s="75"/>
      <c r="G117" s="75"/>
      <c r="H117" s="74"/>
      <c r="I117" s="241"/>
      <c r="J117" s="44"/>
      <c r="K117" s="57"/>
      <c r="L117" s="57"/>
      <c r="M117" s="48"/>
      <c r="N117" s="44"/>
      <c r="O117" s="60"/>
      <c r="P117" s="230"/>
    </row>
    <row r="118" spans="1:16" x14ac:dyDescent="0.3">
      <c r="A118" s="76">
        <v>116</v>
      </c>
      <c r="B118" s="75"/>
      <c r="C118" s="131"/>
      <c r="D118" s="131"/>
      <c r="E118" s="75"/>
      <c r="F118" s="75"/>
      <c r="G118" s="75"/>
      <c r="H118" s="74"/>
      <c r="I118" s="241"/>
      <c r="J118" s="44"/>
      <c r="K118" s="57"/>
      <c r="L118" s="57"/>
      <c r="M118" s="48"/>
      <c r="N118" s="44"/>
      <c r="O118" s="60"/>
      <c r="P118" s="230"/>
    </row>
    <row r="119" spans="1:16" x14ac:dyDescent="0.3">
      <c r="A119" s="76">
        <v>117</v>
      </c>
      <c r="B119" s="75"/>
      <c r="C119" s="131"/>
      <c r="D119" s="131"/>
      <c r="E119" s="75"/>
      <c r="F119" s="75"/>
      <c r="G119" s="75"/>
      <c r="H119" s="74"/>
      <c r="I119" s="241"/>
      <c r="J119" s="44"/>
      <c r="K119" s="57"/>
      <c r="L119" s="57"/>
      <c r="M119" s="48"/>
      <c r="N119" s="44"/>
      <c r="O119" s="60"/>
      <c r="P119" s="230"/>
    </row>
    <row r="120" spans="1:16" x14ac:dyDescent="0.3">
      <c r="A120" s="76">
        <v>118</v>
      </c>
      <c r="B120" s="75"/>
      <c r="C120" s="131"/>
      <c r="D120" s="131"/>
      <c r="E120" s="75"/>
      <c r="F120" s="75"/>
      <c r="G120" s="75"/>
      <c r="H120" s="74"/>
      <c r="I120" s="241"/>
      <c r="J120" s="44"/>
      <c r="K120" s="57"/>
      <c r="L120" s="57"/>
      <c r="M120" s="48"/>
      <c r="N120" s="44"/>
      <c r="O120" s="60"/>
      <c r="P120" s="230"/>
    </row>
    <row r="121" spans="1:16" x14ac:dyDescent="0.3">
      <c r="A121" s="76">
        <v>119</v>
      </c>
      <c r="B121" s="75"/>
      <c r="C121" s="131"/>
      <c r="D121" s="131"/>
      <c r="E121" s="75"/>
      <c r="F121" s="75"/>
      <c r="G121" s="75"/>
      <c r="H121" s="74"/>
      <c r="I121" s="241"/>
      <c r="J121" s="44"/>
      <c r="K121" s="57"/>
      <c r="L121" s="57"/>
      <c r="M121" s="48"/>
      <c r="N121" s="44"/>
      <c r="O121" s="60"/>
      <c r="P121" s="230"/>
    </row>
    <row r="122" spans="1:16" x14ac:dyDescent="0.3">
      <c r="A122" s="76">
        <v>120</v>
      </c>
      <c r="B122" s="75"/>
      <c r="C122" s="131"/>
      <c r="D122" s="131"/>
      <c r="E122" s="75"/>
      <c r="F122" s="75"/>
      <c r="G122" s="75"/>
      <c r="H122" s="74"/>
      <c r="I122" s="241"/>
      <c r="J122" s="44"/>
      <c r="K122" s="57"/>
      <c r="L122" s="57"/>
      <c r="M122" s="48"/>
      <c r="N122" s="44"/>
      <c r="O122" s="60"/>
      <c r="P122" s="230"/>
    </row>
    <row r="123" spans="1:16" x14ac:dyDescent="0.3">
      <c r="A123" s="76">
        <v>121</v>
      </c>
      <c r="B123" s="75"/>
      <c r="C123" s="131"/>
      <c r="D123" s="131"/>
      <c r="E123" s="75"/>
      <c r="F123" s="75"/>
      <c r="G123" s="75"/>
      <c r="H123" s="74"/>
      <c r="I123" s="241"/>
      <c r="J123" s="44"/>
      <c r="K123" s="57"/>
      <c r="L123" s="57"/>
      <c r="M123" s="48"/>
      <c r="N123" s="44"/>
      <c r="O123" s="60"/>
      <c r="P123" s="230"/>
    </row>
    <row r="124" spans="1:16" x14ac:dyDescent="0.3">
      <c r="A124" s="76">
        <v>122</v>
      </c>
      <c r="B124" s="75"/>
      <c r="C124" s="131"/>
      <c r="D124" s="131"/>
      <c r="E124" s="75"/>
      <c r="F124" s="75"/>
      <c r="G124" s="75"/>
      <c r="H124" s="74"/>
      <c r="I124" s="241"/>
      <c r="J124" s="44"/>
      <c r="K124" s="57"/>
      <c r="L124" s="57"/>
      <c r="M124" s="48"/>
      <c r="N124" s="44"/>
      <c r="O124" s="60"/>
      <c r="P124" s="230"/>
    </row>
    <row r="125" spans="1:16" x14ac:dyDescent="0.3">
      <c r="A125" s="76">
        <v>123</v>
      </c>
      <c r="B125" s="75"/>
      <c r="C125" s="131"/>
      <c r="D125" s="131"/>
      <c r="E125" s="75"/>
      <c r="F125" s="75"/>
      <c r="G125" s="75"/>
      <c r="H125" s="74"/>
      <c r="I125" s="241"/>
      <c r="J125" s="44"/>
      <c r="K125" s="57"/>
      <c r="L125" s="57"/>
      <c r="M125" s="48"/>
      <c r="N125" s="44"/>
      <c r="O125" s="60"/>
      <c r="P125" s="230"/>
    </row>
    <row r="126" spans="1:16" x14ac:dyDescent="0.3">
      <c r="A126" s="76">
        <v>124</v>
      </c>
      <c r="B126" s="75"/>
      <c r="C126" s="131"/>
      <c r="D126" s="131"/>
      <c r="E126" s="75"/>
      <c r="F126" s="75"/>
      <c r="G126" s="75"/>
      <c r="H126" s="74"/>
      <c r="I126" s="241"/>
      <c r="J126" s="44"/>
      <c r="K126" s="57"/>
      <c r="L126" s="57"/>
      <c r="M126" s="48"/>
      <c r="N126" s="44"/>
      <c r="O126" s="60"/>
      <c r="P126" s="230"/>
    </row>
    <row r="127" spans="1:16" x14ac:dyDescent="0.3">
      <c r="A127" s="76">
        <v>125</v>
      </c>
      <c r="B127" s="75"/>
      <c r="C127" s="131"/>
      <c r="D127" s="131"/>
      <c r="E127" s="75"/>
      <c r="F127" s="75"/>
      <c r="G127" s="75"/>
      <c r="H127" s="74"/>
      <c r="I127" s="241"/>
      <c r="J127" s="44"/>
      <c r="K127" s="57"/>
      <c r="L127" s="57"/>
      <c r="M127" s="48"/>
      <c r="N127" s="44"/>
      <c r="O127" s="60"/>
      <c r="P127" s="230"/>
    </row>
    <row r="128" spans="1:16" x14ac:dyDescent="0.3">
      <c r="A128" s="76">
        <v>126</v>
      </c>
      <c r="B128" s="75"/>
      <c r="C128" s="131"/>
      <c r="D128" s="131"/>
      <c r="E128" s="75"/>
      <c r="F128" s="75"/>
      <c r="G128" s="75"/>
      <c r="H128" s="74"/>
      <c r="I128" s="241"/>
      <c r="J128" s="44"/>
      <c r="K128" s="57"/>
      <c r="L128" s="57"/>
      <c r="M128" s="48"/>
      <c r="N128" s="44"/>
      <c r="O128" s="60"/>
      <c r="P128" s="230"/>
    </row>
    <row r="129" spans="1:16" x14ac:dyDescent="0.3">
      <c r="A129" s="76">
        <v>127</v>
      </c>
      <c r="B129" s="75"/>
      <c r="C129" s="131"/>
      <c r="D129" s="131"/>
      <c r="E129" s="75"/>
      <c r="F129" s="75"/>
      <c r="G129" s="75"/>
      <c r="H129" s="74"/>
      <c r="I129" s="241"/>
      <c r="J129" s="44"/>
      <c r="K129" s="57"/>
      <c r="L129" s="57"/>
      <c r="M129" s="48"/>
      <c r="N129" s="44"/>
      <c r="O129" s="60"/>
      <c r="P129" s="230"/>
    </row>
    <row r="130" spans="1:16" x14ac:dyDescent="0.3">
      <c r="A130" s="76">
        <v>128</v>
      </c>
      <c r="B130" s="75"/>
      <c r="C130" s="131"/>
      <c r="D130" s="131"/>
      <c r="E130" s="75"/>
      <c r="F130" s="75"/>
      <c r="G130" s="75"/>
      <c r="H130" s="74"/>
      <c r="I130" s="241"/>
      <c r="J130" s="44"/>
      <c r="K130" s="57"/>
      <c r="L130" s="57"/>
      <c r="M130" s="48"/>
      <c r="N130" s="44"/>
      <c r="O130" s="60"/>
      <c r="P130" s="230"/>
    </row>
    <row r="131" spans="1:16" x14ac:dyDescent="0.3">
      <c r="A131" s="76">
        <v>129</v>
      </c>
      <c r="B131" s="75"/>
      <c r="C131" s="131"/>
      <c r="D131" s="131"/>
      <c r="E131" s="75"/>
      <c r="F131" s="75"/>
      <c r="G131" s="75"/>
      <c r="H131" s="74"/>
      <c r="I131" s="241"/>
      <c r="J131" s="44"/>
      <c r="K131" s="57"/>
      <c r="L131" s="57"/>
      <c r="M131" s="48"/>
      <c r="N131" s="44"/>
      <c r="O131" s="60"/>
      <c r="P131" s="230"/>
    </row>
    <row r="132" spans="1:16" x14ac:dyDescent="0.3">
      <c r="A132" s="76">
        <v>130</v>
      </c>
      <c r="B132" s="75"/>
      <c r="C132" s="131"/>
      <c r="D132" s="131"/>
      <c r="E132" s="75"/>
      <c r="F132" s="75"/>
      <c r="G132" s="75"/>
      <c r="H132" s="74"/>
      <c r="I132" s="241"/>
      <c r="J132" s="44"/>
      <c r="K132" s="57"/>
      <c r="L132" s="57"/>
      <c r="M132" s="48"/>
      <c r="N132" s="44"/>
      <c r="O132" s="60"/>
      <c r="P132" s="230"/>
    </row>
    <row r="133" spans="1:16" x14ac:dyDescent="0.3">
      <c r="A133" s="76">
        <v>131</v>
      </c>
      <c r="B133" s="75"/>
      <c r="C133" s="131"/>
      <c r="D133" s="131"/>
      <c r="E133" s="75"/>
      <c r="F133" s="75"/>
      <c r="G133" s="75"/>
      <c r="H133" s="74"/>
      <c r="I133" s="241"/>
      <c r="J133" s="44"/>
      <c r="K133" s="57"/>
      <c r="L133" s="57"/>
      <c r="M133" s="48"/>
      <c r="N133" s="44"/>
      <c r="O133" s="60"/>
      <c r="P133" s="230"/>
    </row>
    <row r="134" spans="1:16" x14ac:dyDescent="0.3">
      <c r="A134" s="76">
        <v>132</v>
      </c>
      <c r="B134" s="75"/>
      <c r="C134" s="131"/>
      <c r="D134" s="131"/>
      <c r="E134" s="75"/>
      <c r="F134" s="75"/>
      <c r="G134" s="75"/>
      <c r="H134" s="74"/>
      <c r="I134" s="241"/>
      <c r="J134" s="44"/>
      <c r="K134" s="57"/>
      <c r="L134" s="57"/>
      <c r="M134" s="48"/>
      <c r="N134" s="44"/>
      <c r="O134" s="60"/>
      <c r="P134" s="230"/>
    </row>
    <row r="135" spans="1:16" x14ac:dyDescent="0.3">
      <c r="A135" s="76">
        <v>133</v>
      </c>
      <c r="B135" s="75"/>
      <c r="C135" s="131"/>
      <c r="D135" s="131"/>
      <c r="E135" s="75"/>
      <c r="F135" s="75"/>
      <c r="G135" s="75"/>
      <c r="H135" s="74"/>
      <c r="I135" s="241"/>
      <c r="J135" s="44"/>
      <c r="K135" s="57"/>
      <c r="L135" s="57"/>
      <c r="M135" s="48"/>
      <c r="N135" s="44"/>
      <c r="O135" s="60"/>
      <c r="P135" s="230"/>
    </row>
    <row r="136" spans="1:16" x14ac:dyDescent="0.3">
      <c r="A136" s="76">
        <v>134</v>
      </c>
      <c r="B136" s="75"/>
      <c r="C136" s="131"/>
      <c r="D136" s="131"/>
      <c r="E136" s="75"/>
      <c r="F136" s="75"/>
      <c r="G136" s="75"/>
      <c r="H136" s="74"/>
      <c r="I136" s="241"/>
      <c r="J136" s="44"/>
      <c r="K136" s="57"/>
      <c r="L136" s="57"/>
      <c r="M136" s="48"/>
      <c r="N136" s="44"/>
      <c r="O136" s="60"/>
      <c r="P136" s="230"/>
    </row>
    <row r="137" spans="1:16" x14ac:dyDescent="0.3">
      <c r="A137" s="76">
        <v>135</v>
      </c>
      <c r="B137" s="75"/>
      <c r="C137" s="131"/>
      <c r="D137" s="131"/>
      <c r="E137" s="75"/>
      <c r="F137" s="75"/>
      <c r="G137" s="75"/>
      <c r="H137" s="74"/>
      <c r="I137" s="241"/>
      <c r="J137" s="44"/>
      <c r="K137" s="57"/>
      <c r="L137" s="57"/>
      <c r="M137" s="48"/>
      <c r="N137" s="44"/>
      <c r="O137" s="60"/>
      <c r="P137" s="230"/>
    </row>
    <row r="138" spans="1:16" x14ac:dyDescent="0.3">
      <c r="A138" s="76">
        <v>136</v>
      </c>
      <c r="B138" s="75"/>
      <c r="C138" s="131"/>
      <c r="D138" s="131"/>
      <c r="E138" s="75"/>
      <c r="F138" s="75"/>
      <c r="G138" s="75"/>
      <c r="H138" s="74"/>
      <c r="I138" s="241"/>
      <c r="J138" s="44"/>
      <c r="K138" s="57"/>
      <c r="L138" s="57"/>
      <c r="M138" s="48"/>
      <c r="N138" s="44"/>
      <c r="O138" s="60"/>
      <c r="P138" s="230"/>
    </row>
    <row r="139" spans="1:16" x14ac:dyDescent="0.3">
      <c r="A139" s="76">
        <v>137</v>
      </c>
      <c r="B139" s="75"/>
      <c r="C139" s="131"/>
      <c r="D139" s="131"/>
      <c r="E139" s="75"/>
      <c r="F139" s="75"/>
      <c r="G139" s="75"/>
      <c r="H139" s="74"/>
      <c r="I139" s="241"/>
      <c r="J139" s="44"/>
      <c r="K139" s="57"/>
      <c r="L139" s="57"/>
      <c r="M139" s="48"/>
      <c r="N139" s="44"/>
      <c r="O139" s="60"/>
      <c r="P139" s="230"/>
    </row>
    <row r="140" spans="1:16" x14ac:dyDescent="0.3">
      <c r="A140" s="76">
        <v>138</v>
      </c>
      <c r="B140" s="75"/>
      <c r="C140" s="131"/>
      <c r="D140" s="131"/>
      <c r="E140" s="75"/>
      <c r="F140" s="75"/>
      <c r="G140" s="75"/>
      <c r="H140" s="74"/>
      <c r="I140" s="241"/>
      <c r="J140" s="44"/>
      <c r="K140" s="57"/>
      <c r="L140" s="57"/>
      <c r="M140" s="48"/>
      <c r="N140" s="44"/>
      <c r="O140" s="60"/>
      <c r="P140" s="230"/>
    </row>
    <row r="141" spans="1:16" x14ac:dyDescent="0.3">
      <c r="A141" s="76">
        <v>139</v>
      </c>
      <c r="B141" s="75"/>
      <c r="C141" s="131"/>
      <c r="D141" s="131"/>
      <c r="E141" s="75"/>
      <c r="F141" s="75"/>
      <c r="G141" s="75"/>
      <c r="H141" s="74"/>
      <c r="I141" s="241"/>
      <c r="J141" s="44"/>
      <c r="K141" s="57"/>
      <c r="L141" s="57"/>
      <c r="M141" s="48"/>
      <c r="N141" s="44"/>
      <c r="O141" s="60"/>
      <c r="P141" s="230"/>
    </row>
    <row r="142" spans="1:16" x14ac:dyDescent="0.3">
      <c r="A142" s="76">
        <v>140</v>
      </c>
      <c r="B142" s="75"/>
      <c r="C142" s="131"/>
      <c r="D142" s="131"/>
      <c r="E142" s="75"/>
      <c r="F142" s="75"/>
      <c r="G142" s="75"/>
      <c r="H142" s="74"/>
      <c r="I142" s="241"/>
      <c r="J142" s="44"/>
      <c r="K142" s="57"/>
      <c r="L142" s="57"/>
      <c r="M142" s="48"/>
      <c r="N142" s="44"/>
      <c r="O142" s="60"/>
      <c r="P142" s="230"/>
    </row>
    <row r="143" spans="1:16" x14ac:dyDescent="0.3">
      <c r="A143" s="76">
        <v>141</v>
      </c>
      <c r="B143" s="75"/>
      <c r="C143" s="131"/>
      <c r="D143" s="131"/>
      <c r="E143" s="75"/>
      <c r="F143" s="75"/>
      <c r="G143" s="75"/>
      <c r="H143" s="74"/>
      <c r="I143" s="241"/>
      <c r="J143" s="44"/>
      <c r="K143" s="57"/>
      <c r="L143" s="57"/>
      <c r="M143" s="48"/>
      <c r="N143" s="44"/>
      <c r="O143" s="60"/>
      <c r="P143" s="230"/>
    </row>
    <row r="144" spans="1:16" x14ac:dyDescent="0.3">
      <c r="A144" s="76">
        <v>142</v>
      </c>
      <c r="B144" s="75"/>
      <c r="C144" s="131"/>
      <c r="D144" s="131"/>
      <c r="E144" s="75"/>
      <c r="F144" s="75"/>
      <c r="G144" s="75"/>
      <c r="H144" s="74"/>
      <c r="I144" s="241"/>
      <c r="J144" s="44"/>
      <c r="K144" s="57"/>
      <c r="L144" s="57"/>
      <c r="M144" s="48"/>
      <c r="N144" s="44"/>
      <c r="O144" s="60"/>
      <c r="P144" s="230"/>
    </row>
    <row r="145" spans="1:16" x14ac:dyDescent="0.3">
      <c r="A145" s="76">
        <v>143</v>
      </c>
      <c r="B145" s="75"/>
      <c r="C145" s="131"/>
      <c r="D145" s="131"/>
      <c r="E145" s="75"/>
      <c r="F145" s="75"/>
      <c r="G145" s="75"/>
      <c r="H145" s="74"/>
      <c r="I145" s="241"/>
      <c r="J145" s="44"/>
      <c r="K145" s="57"/>
      <c r="L145" s="57"/>
      <c r="M145" s="48"/>
      <c r="N145" s="44"/>
      <c r="O145" s="60"/>
      <c r="P145" s="230"/>
    </row>
    <row r="146" spans="1:16" x14ac:dyDescent="0.3">
      <c r="A146" s="76">
        <v>144</v>
      </c>
      <c r="B146" s="75"/>
      <c r="C146" s="131"/>
      <c r="D146" s="131"/>
      <c r="E146" s="75"/>
      <c r="F146" s="75"/>
      <c r="G146" s="75"/>
      <c r="H146" s="74"/>
      <c r="I146" s="241"/>
      <c r="J146" s="44"/>
      <c r="K146" s="57"/>
      <c r="L146" s="57"/>
      <c r="M146" s="48"/>
      <c r="N146" s="44"/>
      <c r="O146" s="60"/>
      <c r="P146" s="230"/>
    </row>
    <row r="147" spans="1:16" x14ac:dyDescent="0.3">
      <c r="A147" s="76">
        <v>145</v>
      </c>
      <c r="B147" s="75"/>
      <c r="C147" s="131"/>
      <c r="D147" s="131"/>
      <c r="E147" s="75"/>
      <c r="F147" s="75"/>
      <c r="G147" s="75"/>
      <c r="H147" s="74"/>
      <c r="I147" s="241"/>
      <c r="J147" s="44"/>
      <c r="K147" s="57"/>
      <c r="L147" s="57"/>
      <c r="M147" s="48"/>
      <c r="N147" s="44"/>
      <c r="O147" s="60"/>
      <c r="P147" s="230"/>
    </row>
    <row r="148" spans="1:16" x14ac:dyDescent="0.3">
      <c r="A148" s="76">
        <v>146</v>
      </c>
      <c r="B148" s="75"/>
      <c r="C148" s="131"/>
      <c r="D148" s="131"/>
      <c r="E148" s="75"/>
      <c r="F148" s="75"/>
      <c r="G148" s="75"/>
      <c r="H148" s="74"/>
      <c r="I148" s="241"/>
      <c r="J148" s="44"/>
      <c r="K148" s="57"/>
      <c r="L148" s="57"/>
      <c r="M148" s="48"/>
      <c r="N148" s="44"/>
      <c r="O148" s="60"/>
      <c r="P148" s="230"/>
    </row>
    <row r="149" spans="1:16" x14ac:dyDescent="0.3">
      <c r="A149" s="76">
        <v>147</v>
      </c>
      <c r="B149" s="75"/>
      <c r="C149" s="131"/>
      <c r="D149" s="131"/>
      <c r="E149" s="75"/>
      <c r="F149" s="75"/>
      <c r="G149" s="75"/>
      <c r="H149" s="74"/>
      <c r="I149" s="241"/>
      <c r="J149" s="44"/>
      <c r="K149" s="57"/>
      <c r="L149" s="57"/>
      <c r="M149" s="48"/>
      <c r="N149" s="44"/>
      <c r="O149" s="60"/>
      <c r="P149" s="230"/>
    </row>
    <row r="150" spans="1:16" x14ac:dyDescent="0.3">
      <c r="A150" s="76">
        <v>148</v>
      </c>
      <c r="B150" s="75"/>
      <c r="C150" s="131"/>
      <c r="D150" s="131"/>
      <c r="E150" s="75"/>
      <c r="F150" s="75"/>
      <c r="G150" s="75"/>
      <c r="H150" s="74"/>
      <c r="I150" s="241"/>
      <c r="J150" s="44"/>
      <c r="K150" s="57"/>
      <c r="L150" s="57"/>
      <c r="M150" s="48"/>
      <c r="N150" s="44"/>
      <c r="O150" s="60"/>
      <c r="P150" s="230"/>
    </row>
    <row r="151" spans="1:16" x14ac:dyDescent="0.3">
      <c r="A151" s="76">
        <v>149</v>
      </c>
      <c r="B151" s="75"/>
      <c r="C151" s="131"/>
      <c r="D151" s="131"/>
      <c r="E151" s="75"/>
      <c r="F151" s="75"/>
      <c r="G151" s="75"/>
      <c r="H151" s="74"/>
      <c r="I151" s="241"/>
      <c r="J151" s="44"/>
      <c r="K151" s="57"/>
      <c r="L151" s="57"/>
      <c r="M151" s="48"/>
      <c r="N151" s="44"/>
      <c r="O151" s="60"/>
      <c r="P151" s="230"/>
    </row>
    <row r="152" spans="1:16" x14ac:dyDescent="0.3">
      <c r="A152" s="76">
        <v>150</v>
      </c>
      <c r="B152" s="75"/>
      <c r="C152" s="131"/>
      <c r="D152" s="131"/>
      <c r="E152" s="75"/>
      <c r="F152" s="75"/>
      <c r="G152" s="75"/>
      <c r="H152" s="74"/>
      <c r="I152" s="241"/>
      <c r="J152" s="44"/>
      <c r="K152" s="57"/>
      <c r="L152" s="57"/>
      <c r="M152" s="48"/>
      <c r="N152" s="44"/>
      <c r="O152" s="60"/>
      <c r="P152" s="230"/>
    </row>
    <row r="153" spans="1:16" x14ac:dyDescent="0.3">
      <c r="A153" s="76">
        <v>151</v>
      </c>
      <c r="B153" s="75"/>
      <c r="C153" s="131"/>
      <c r="D153" s="131"/>
      <c r="E153" s="75"/>
      <c r="F153" s="75"/>
      <c r="G153" s="75"/>
      <c r="H153" s="74"/>
      <c r="I153" s="241"/>
      <c r="J153" s="44"/>
      <c r="K153" s="57"/>
      <c r="L153" s="57"/>
      <c r="M153" s="48"/>
      <c r="N153" s="44"/>
      <c r="O153" s="60"/>
      <c r="P153" s="230"/>
    </row>
    <row r="154" spans="1:16" x14ac:dyDescent="0.3">
      <c r="A154" s="76">
        <v>152</v>
      </c>
      <c r="B154" s="75"/>
      <c r="C154" s="131"/>
      <c r="D154" s="131"/>
      <c r="E154" s="75"/>
      <c r="F154" s="75"/>
      <c r="G154" s="75"/>
      <c r="H154" s="74"/>
      <c r="I154" s="241"/>
      <c r="J154" s="44"/>
      <c r="K154" s="57"/>
      <c r="L154" s="57"/>
      <c r="M154" s="48"/>
      <c r="N154" s="44"/>
      <c r="O154" s="60"/>
      <c r="P154" s="230"/>
    </row>
    <row r="155" spans="1:16" x14ac:dyDescent="0.3">
      <c r="A155" s="76">
        <v>153</v>
      </c>
      <c r="B155" s="75"/>
      <c r="C155" s="131"/>
      <c r="D155" s="131"/>
      <c r="E155" s="75"/>
      <c r="F155" s="75"/>
      <c r="G155" s="75"/>
      <c r="H155" s="74"/>
      <c r="I155" s="241"/>
      <c r="J155" s="44"/>
      <c r="K155" s="57"/>
      <c r="L155" s="57"/>
      <c r="M155" s="48"/>
      <c r="N155" s="44"/>
      <c r="O155" s="60"/>
      <c r="P155" s="230"/>
    </row>
    <row r="156" spans="1:16" x14ac:dyDescent="0.3">
      <c r="A156" s="76">
        <v>154</v>
      </c>
      <c r="B156" s="75"/>
      <c r="C156" s="131"/>
      <c r="D156" s="131"/>
      <c r="E156" s="75"/>
      <c r="F156" s="75"/>
      <c r="G156" s="75"/>
      <c r="H156" s="74"/>
      <c r="I156" s="241"/>
      <c r="J156" s="44"/>
      <c r="K156" s="57"/>
      <c r="L156" s="57"/>
      <c r="M156" s="48"/>
      <c r="N156" s="44"/>
      <c r="O156" s="60"/>
      <c r="P156" s="230"/>
    </row>
    <row r="157" spans="1:16" x14ac:dyDescent="0.3">
      <c r="A157" s="76">
        <v>155</v>
      </c>
      <c r="B157" s="75"/>
      <c r="C157" s="131"/>
      <c r="D157" s="131"/>
      <c r="E157" s="75"/>
      <c r="F157" s="75"/>
      <c r="G157" s="75"/>
      <c r="H157" s="74"/>
      <c r="I157" s="241"/>
      <c r="J157" s="44"/>
      <c r="K157" s="57"/>
      <c r="L157" s="57"/>
      <c r="M157" s="48"/>
      <c r="N157" s="44"/>
      <c r="O157" s="60"/>
      <c r="P157" s="230"/>
    </row>
    <row r="158" spans="1:16" x14ac:dyDescent="0.3">
      <c r="A158" s="76">
        <v>156</v>
      </c>
      <c r="B158" s="75"/>
      <c r="C158" s="131"/>
      <c r="D158" s="131"/>
      <c r="E158" s="75"/>
      <c r="F158" s="75"/>
      <c r="G158" s="75"/>
      <c r="H158" s="74"/>
      <c r="I158" s="241"/>
      <c r="J158" s="44"/>
      <c r="K158" s="57"/>
      <c r="L158" s="57"/>
      <c r="M158" s="48"/>
      <c r="N158" s="44"/>
      <c r="O158" s="60"/>
      <c r="P158" s="230"/>
    </row>
    <row r="159" spans="1:16" x14ac:dyDescent="0.3">
      <c r="A159" s="76">
        <v>157</v>
      </c>
      <c r="B159" s="75"/>
      <c r="C159" s="131"/>
      <c r="D159" s="131"/>
      <c r="E159" s="75"/>
      <c r="F159" s="75"/>
      <c r="G159" s="75"/>
      <c r="H159" s="74"/>
      <c r="I159" s="241"/>
      <c r="J159" s="44"/>
      <c r="K159" s="57"/>
      <c r="L159" s="57"/>
      <c r="M159" s="48"/>
      <c r="N159" s="44"/>
      <c r="O159" s="60"/>
      <c r="P159" s="230"/>
    </row>
    <row r="160" spans="1:16" x14ac:dyDescent="0.3">
      <c r="A160" s="76">
        <v>158</v>
      </c>
      <c r="B160" s="75"/>
      <c r="C160" s="131"/>
      <c r="D160" s="131"/>
      <c r="E160" s="75"/>
      <c r="F160" s="75"/>
      <c r="G160" s="75"/>
      <c r="H160" s="74"/>
      <c r="I160" s="241"/>
      <c r="J160" s="44"/>
      <c r="K160" s="57"/>
      <c r="L160" s="57"/>
      <c r="M160" s="48"/>
      <c r="N160" s="44"/>
      <c r="O160" s="60"/>
      <c r="P160" s="230"/>
    </row>
    <row r="161" spans="1:16" x14ac:dyDescent="0.3">
      <c r="A161" s="76">
        <v>159</v>
      </c>
      <c r="B161" s="75"/>
      <c r="C161" s="131"/>
      <c r="D161" s="131"/>
      <c r="E161" s="75"/>
      <c r="F161" s="75"/>
      <c r="G161" s="75"/>
      <c r="H161" s="74"/>
      <c r="I161" s="241"/>
      <c r="J161" s="44"/>
      <c r="K161" s="57"/>
      <c r="L161" s="57"/>
      <c r="M161" s="48"/>
      <c r="N161" s="44"/>
      <c r="O161" s="60"/>
      <c r="P161" s="230"/>
    </row>
    <row r="162" spans="1:16" x14ac:dyDescent="0.3">
      <c r="A162" s="76">
        <v>160</v>
      </c>
      <c r="B162" s="75"/>
      <c r="C162" s="131"/>
      <c r="D162" s="131"/>
      <c r="E162" s="75"/>
      <c r="F162" s="75"/>
      <c r="G162" s="75"/>
      <c r="H162" s="74"/>
      <c r="I162" s="241"/>
      <c r="J162" s="44"/>
      <c r="K162" s="57"/>
      <c r="L162" s="57"/>
      <c r="M162" s="48"/>
      <c r="N162" s="44"/>
      <c r="O162" s="60"/>
      <c r="P162" s="230"/>
    </row>
    <row r="163" spans="1:16" x14ac:dyDescent="0.3">
      <c r="A163" s="76">
        <v>161</v>
      </c>
      <c r="B163" s="75"/>
      <c r="C163" s="131"/>
      <c r="D163" s="131"/>
      <c r="E163" s="75"/>
      <c r="F163" s="75"/>
      <c r="G163" s="75"/>
      <c r="H163" s="74"/>
      <c r="I163" s="241"/>
      <c r="J163" s="44"/>
      <c r="K163" s="57"/>
      <c r="L163" s="57"/>
      <c r="M163" s="48"/>
      <c r="N163" s="44"/>
      <c r="O163" s="60"/>
      <c r="P163" s="230"/>
    </row>
    <row r="164" spans="1:16" x14ac:dyDescent="0.3">
      <c r="A164" s="76">
        <v>162</v>
      </c>
      <c r="B164" s="75"/>
      <c r="C164" s="131"/>
      <c r="D164" s="131"/>
      <c r="E164" s="75"/>
      <c r="F164" s="75"/>
      <c r="G164" s="75"/>
      <c r="H164" s="74"/>
      <c r="I164" s="241"/>
      <c r="J164" s="44"/>
      <c r="K164" s="57"/>
      <c r="L164" s="57"/>
      <c r="M164" s="48"/>
      <c r="N164" s="44"/>
      <c r="O164" s="60"/>
      <c r="P164" s="230"/>
    </row>
    <row r="165" spans="1:16" x14ac:dyDescent="0.3">
      <c r="A165" s="76">
        <v>163</v>
      </c>
      <c r="B165" s="75"/>
      <c r="C165" s="131"/>
      <c r="D165" s="131"/>
      <c r="E165" s="75"/>
      <c r="F165" s="75"/>
      <c r="G165" s="75"/>
      <c r="H165" s="74"/>
      <c r="I165" s="241"/>
      <c r="J165" s="44"/>
      <c r="K165" s="57"/>
      <c r="L165" s="57"/>
      <c r="M165" s="48"/>
      <c r="N165" s="44"/>
      <c r="O165" s="60"/>
      <c r="P165" s="230"/>
    </row>
    <row r="166" spans="1:16" x14ac:dyDescent="0.3">
      <c r="A166" s="76">
        <v>164</v>
      </c>
      <c r="B166" s="75"/>
      <c r="C166" s="131"/>
      <c r="D166" s="131"/>
      <c r="E166" s="75"/>
      <c r="F166" s="75"/>
      <c r="G166" s="75"/>
      <c r="H166" s="74"/>
      <c r="I166" s="241"/>
      <c r="J166" s="44"/>
      <c r="K166" s="57"/>
      <c r="L166" s="57"/>
      <c r="M166" s="48"/>
      <c r="N166" s="44"/>
      <c r="O166" s="60"/>
      <c r="P166" s="230"/>
    </row>
    <row r="167" spans="1:16" x14ac:dyDescent="0.3">
      <c r="A167" s="76">
        <v>165</v>
      </c>
      <c r="B167" s="75"/>
      <c r="C167" s="131"/>
      <c r="D167" s="131"/>
      <c r="E167" s="75"/>
      <c r="F167" s="75"/>
      <c r="G167" s="75"/>
      <c r="H167" s="74"/>
      <c r="I167" s="241"/>
      <c r="J167" s="44"/>
      <c r="K167" s="57"/>
      <c r="L167" s="57"/>
      <c r="M167" s="48"/>
      <c r="N167" s="44"/>
      <c r="O167" s="60"/>
      <c r="P167" s="230"/>
    </row>
    <row r="168" spans="1:16" x14ac:dyDescent="0.3">
      <c r="A168" s="76">
        <v>166</v>
      </c>
      <c r="B168" s="75"/>
      <c r="C168" s="131"/>
      <c r="D168" s="131"/>
      <c r="E168" s="75"/>
      <c r="F168" s="75"/>
      <c r="G168" s="75"/>
      <c r="H168" s="74"/>
      <c r="I168" s="241"/>
      <c r="J168" s="44"/>
      <c r="K168" s="57"/>
      <c r="L168" s="57"/>
      <c r="M168" s="48"/>
      <c r="N168" s="44"/>
      <c r="O168" s="60"/>
      <c r="P168" s="230"/>
    </row>
    <row r="169" spans="1:16" x14ac:dyDescent="0.3">
      <c r="A169" s="76">
        <v>167</v>
      </c>
      <c r="B169" s="75"/>
      <c r="C169" s="131"/>
      <c r="D169" s="131"/>
      <c r="E169" s="75"/>
      <c r="F169" s="75"/>
      <c r="G169" s="75"/>
      <c r="H169" s="74"/>
      <c r="I169" s="241"/>
      <c r="J169" s="44"/>
      <c r="K169" s="57"/>
      <c r="L169" s="57"/>
      <c r="M169" s="48"/>
      <c r="N169" s="44"/>
      <c r="O169" s="60"/>
      <c r="P169" s="230"/>
    </row>
    <row r="170" spans="1:16" x14ac:dyDescent="0.3">
      <c r="A170" s="76">
        <v>168</v>
      </c>
      <c r="B170" s="75"/>
      <c r="C170" s="131"/>
      <c r="D170" s="131"/>
      <c r="E170" s="75"/>
      <c r="F170" s="75"/>
      <c r="G170" s="75"/>
      <c r="H170" s="74"/>
      <c r="I170" s="241"/>
      <c r="J170" s="44"/>
      <c r="K170" s="57"/>
      <c r="L170" s="57"/>
      <c r="M170" s="48"/>
      <c r="N170" s="44"/>
      <c r="O170" s="60"/>
      <c r="P170" s="230"/>
    </row>
    <row r="171" spans="1:16" x14ac:dyDescent="0.3">
      <c r="A171" s="76">
        <v>169</v>
      </c>
      <c r="B171" s="75"/>
      <c r="C171" s="131"/>
      <c r="D171" s="131"/>
      <c r="E171" s="75"/>
      <c r="F171" s="75"/>
      <c r="G171" s="75"/>
      <c r="H171" s="74"/>
      <c r="I171" s="241"/>
      <c r="J171" s="44"/>
      <c r="K171" s="57"/>
      <c r="L171" s="57"/>
      <c r="M171" s="48"/>
      <c r="N171" s="44"/>
      <c r="O171" s="60"/>
      <c r="P171" s="230"/>
    </row>
    <row r="172" spans="1:16" x14ac:dyDescent="0.3">
      <c r="A172" s="76">
        <v>170</v>
      </c>
      <c r="B172" s="75"/>
      <c r="C172" s="131"/>
      <c r="D172" s="131"/>
      <c r="E172" s="75"/>
      <c r="F172" s="75"/>
      <c r="G172" s="75"/>
      <c r="H172" s="74"/>
      <c r="I172" s="241"/>
      <c r="J172" s="44"/>
      <c r="K172" s="57"/>
      <c r="L172" s="57"/>
      <c r="M172" s="48"/>
      <c r="N172" s="44"/>
      <c r="O172" s="60"/>
      <c r="P172" s="230"/>
    </row>
    <row r="173" spans="1:16" x14ac:dyDescent="0.3">
      <c r="A173" s="76">
        <v>171</v>
      </c>
      <c r="B173" s="75"/>
      <c r="C173" s="131"/>
      <c r="D173" s="131"/>
      <c r="E173" s="75"/>
      <c r="F173" s="75"/>
      <c r="G173" s="75"/>
      <c r="H173" s="74"/>
      <c r="I173" s="241"/>
      <c r="J173" s="44"/>
      <c r="K173" s="57"/>
      <c r="L173" s="57"/>
      <c r="M173" s="48"/>
      <c r="N173" s="44"/>
      <c r="O173" s="60"/>
      <c r="P173" s="230"/>
    </row>
    <row r="174" spans="1:16" x14ac:dyDescent="0.3">
      <c r="A174" s="76">
        <v>172</v>
      </c>
      <c r="B174" s="75"/>
      <c r="C174" s="131"/>
      <c r="D174" s="131"/>
      <c r="E174" s="75"/>
      <c r="F174" s="75"/>
      <c r="G174" s="75"/>
      <c r="H174" s="74"/>
      <c r="I174" s="241"/>
      <c r="J174" s="44"/>
      <c r="K174" s="57"/>
      <c r="L174" s="57"/>
      <c r="M174" s="48"/>
      <c r="N174" s="44"/>
      <c r="O174" s="60"/>
      <c r="P174" s="230"/>
    </row>
    <row r="175" spans="1:16" x14ac:dyDescent="0.3">
      <c r="A175" s="76">
        <v>173</v>
      </c>
      <c r="B175" s="75"/>
      <c r="C175" s="131"/>
      <c r="D175" s="131"/>
      <c r="E175" s="75"/>
      <c r="F175" s="75"/>
      <c r="G175" s="75"/>
      <c r="H175" s="74"/>
      <c r="I175" s="241"/>
      <c r="J175" s="44"/>
      <c r="K175" s="57"/>
      <c r="L175" s="57"/>
      <c r="M175" s="48"/>
      <c r="N175" s="44"/>
      <c r="O175" s="60"/>
      <c r="P175" s="230"/>
    </row>
    <row r="176" spans="1:16" x14ac:dyDescent="0.3">
      <c r="A176" s="76">
        <v>174</v>
      </c>
      <c r="B176" s="75"/>
      <c r="C176" s="131"/>
      <c r="D176" s="131"/>
      <c r="E176" s="75"/>
      <c r="F176" s="75"/>
      <c r="G176" s="75"/>
      <c r="H176" s="74"/>
      <c r="I176" s="241"/>
      <c r="J176" s="44"/>
      <c r="K176" s="57"/>
      <c r="L176" s="57"/>
      <c r="M176" s="48"/>
      <c r="N176" s="44"/>
      <c r="O176" s="60"/>
      <c r="P176" s="230"/>
    </row>
    <row r="177" spans="1:16" x14ac:dyDescent="0.3">
      <c r="A177" s="76">
        <v>175</v>
      </c>
      <c r="B177" s="75"/>
      <c r="C177" s="131"/>
      <c r="D177" s="131"/>
      <c r="E177" s="75"/>
      <c r="F177" s="75"/>
      <c r="G177" s="75"/>
      <c r="H177" s="74"/>
      <c r="I177" s="241"/>
      <c r="J177" s="44"/>
      <c r="K177" s="57"/>
      <c r="L177" s="57"/>
      <c r="M177" s="48"/>
      <c r="N177" s="44"/>
      <c r="O177" s="60"/>
      <c r="P177" s="230"/>
    </row>
    <row r="178" spans="1:16" x14ac:dyDescent="0.3">
      <c r="A178" s="76">
        <v>176</v>
      </c>
      <c r="B178" s="75"/>
      <c r="C178" s="131"/>
      <c r="D178" s="131"/>
      <c r="E178" s="75"/>
      <c r="F178" s="75"/>
      <c r="G178" s="75"/>
      <c r="H178" s="74"/>
      <c r="I178" s="241"/>
      <c r="J178" s="44"/>
      <c r="K178" s="57"/>
      <c r="L178" s="57"/>
      <c r="M178" s="48"/>
      <c r="N178" s="44"/>
      <c r="O178" s="60"/>
      <c r="P178" s="230"/>
    </row>
    <row r="179" spans="1:16" x14ac:dyDescent="0.3">
      <c r="A179" s="76">
        <v>177</v>
      </c>
      <c r="B179" s="75"/>
      <c r="C179" s="131"/>
      <c r="D179" s="131"/>
      <c r="E179" s="75"/>
      <c r="F179" s="75"/>
      <c r="G179" s="75"/>
      <c r="H179" s="74"/>
      <c r="I179" s="241"/>
      <c r="J179" s="44"/>
      <c r="K179" s="57"/>
      <c r="L179" s="57"/>
      <c r="M179" s="48"/>
      <c r="N179" s="44"/>
      <c r="O179" s="60"/>
      <c r="P179" s="230"/>
    </row>
    <row r="180" spans="1:16" x14ac:dyDescent="0.3">
      <c r="A180" s="76">
        <v>178</v>
      </c>
      <c r="B180" s="75"/>
      <c r="C180" s="131"/>
      <c r="D180" s="131"/>
      <c r="E180" s="75"/>
      <c r="F180" s="75"/>
      <c r="G180" s="75"/>
      <c r="H180" s="74"/>
      <c r="I180" s="241"/>
      <c r="J180" s="44"/>
      <c r="K180" s="57"/>
      <c r="L180" s="57"/>
      <c r="M180" s="48"/>
      <c r="N180" s="44"/>
      <c r="O180" s="60"/>
      <c r="P180" s="230"/>
    </row>
    <row r="181" spans="1:16" x14ac:dyDescent="0.3">
      <c r="A181" s="76">
        <v>179</v>
      </c>
      <c r="B181" s="75"/>
      <c r="C181" s="131"/>
      <c r="D181" s="131"/>
      <c r="E181" s="75"/>
      <c r="F181" s="75"/>
      <c r="G181" s="75"/>
      <c r="H181" s="74"/>
      <c r="I181" s="241"/>
      <c r="J181" s="44"/>
      <c r="K181" s="57"/>
      <c r="L181" s="57"/>
      <c r="M181" s="48"/>
      <c r="N181" s="44"/>
      <c r="O181" s="60"/>
      <c r="P181" s="230"/>
    </row>
    <row r="182" spans="1:16" x14ac:dyDescent="0.3">
      <c r="A182" s="76">
        <v>180</v>
      </c>
      <c r="B182" s="75"/>
      <c r="C182" s="131"/>
      <c r="D182" s="131"/>
      <c r="E182" s="75"/>
      <c r="F182" s="75"/>
      <c r="G182" s="75"/>
      <c r="H182" s="74"/>
      <c r="I182" s="241"/>
      <c r="J182" s="44"/>
      <c r="K182" s="57"/>
      <c r="L182" s="57"/>
      <c r="M182" s="48"/>
      <c r="N182" s="44"/>
      <c r="O182" s="60"/>
      <c r="P182" s="230"/>
    </row>
    <row r="183" spans="1:16" x14ac:dyDescent="0.3">
      <c r="A183" s="76">
        <v>181</v>
      </c>
      <c r="B183" s="75"/>
      <c r="C183" s="131"/>
      <c r="D183" s="131"/>
      <c r="E183" s="75"/>
      <c r="F183" s="75"/>
      <c r="G183" s="75"/>
      <c r="H183" s="74"/>
      <c r="I183" s="241"/>
      <c r="J183" s="44"/>
      <c r="K183" s="57"/>
      <c r="L183" s="57"/>
      <c r="M183" s="48"/>
      <c r="N183" s="44"/>
      <c r="O183" s="60"/>
      <c r="P183" s="230"/>
    </row>
    <row r="184" spans="1:16" x14ac:dyDescent="0.3">
      <c r="A184" s="76">
        <v>182</v>
      </c>
      <c r="B184" s="75"/>
      <c r="C184" s="131"/>
      <c r="D184" s="131"/>
      <c r="E184" s="75"/>
      <c r="F184" s="75"/>
      <c r="G184" s="75"/>
      <c r="H184" s="74"/>
      <c r="I184" s="241"/>
      <c r="J184" s="44"/>
      <c r="K184" s="57"/>
      <c r="L184" s="57"/>
      <c r="M184" s="48"/>
      <c r="N184" s="44"/>
      <c r="O184" s="60"/>
      <c r="P184" s="230"/>
    </row>
    <row r="185" spans="1:16" x14ac:dyDescent="0.3">
      <c r="A185" s="76">
        <v>183</v>
      </c>
      <c r="B185" s="75"/>
      <c r="C185" s="131"/>
      <c r="D185" s="131"/>
      <c r="E185" s="75"/>
      <c r="F185" s="75"/>
      <c r="G185" s="75"/>
      <c r="H185" s="74"/>
      <c r="I185" s="241"/>
      <c r="J185" s="44"/>
      <c r="K185" s="57"/>
      <c r="L185" s="57"/>
      <c r="M185" s="48"/>
      <c r="N185" s="44"/>
      <c r="O185" s="60"/>
      <c r="P185" s="230"/>
    </row>
    <row r="186" spans="1:16" x14ac:dyDescent="0.3">
      <c r="A186" s="76">
        <v>184</v>
      </c>
      <c r="B186" s="75"/>
      <c r="C186" s="131"/>
      <c r="D186" s="131"/>
      <c r="E186" s="75"/>
      <c r="F186" s="75"/>
      <c r="G186" s="75"/>
      <c r="H186" s="74"/>
      <c r="I186" s="241"/>
      <c r="J186" s="44"/>
      <c r="K186" s="57"/>
      <c r="L186" s="57"/>
      <c r="M186" s="48"/>
      <c r="N186" s="44"/>
      <c r="O186" s="60"/>
      <c r="P186" s="230"/>
    </row>
    <row r="187" spans="1:16" x14ac:dyDescent="0.3">
      <c r="A187" s="76">
        <v>185</v>
      </c>
      <c r="B187" s="75"/>
      <c r="C187" s="131"/>
      <c r="D187" s="131"/>
      <c r="E187" s="75"/>
      <c r="F187" s="75"/>
      <c r="G187" s="75"/>
      <c r="H187" s="74"/>
      <c r="I187" s="241"/>
      <c r="J187" s="44"/>
      <c r="K187" s="57"/>
      <c r="L187" s="57"/>
      <c r="M187" s="48"/>
      <c r="N187" s="44"/>
      <c r="O187" s="60"/>
      <c r="P187" s="230"/>
    </row>
    <row r="188" spans="1:16" x14ac:dyDescent="0.3">
      <c r="A188" s="76">
        <v>186</v>
      </c>
      <c r="B188" s="75"/>
      <c r="C188" s="131"/>
      <c r="D188" s="131"/>
      <c r="E188" s="75"/>
      <c r="F188" s="75"/>
      <c r="G188" s="75"/>
      <c r="H188" s="74"/>
      <c r="I188" s="241"/>
      <c r="J188" s="44"/>
      <c r="K188" s="57"/>
      <c r="L188" s="57"/>
      <c r="M188" s="48"/>
      <c r="N188" s="44"/>
      <c r="O188" s="60"/>
      <c r="P188" s="230"/>
    </row>
    <row r="189" spans="1:16" x14ac:dyDescent="0.3">
      <c r="A189" s="76">
        <v>187</v>
      </c>
      <c r="B189" s="75"/>
      <c r="C189" s="131"/>
      <c r="D189" s="131"/>
      <c r="E189" s="75"/>
      <c r="F189" s="75"/>
      <c r="G189" s="75"/>
      <c r="H189" s="74"/>
      <c r="I189" s="241"/>
      <c r="J189" s="44"/>
      <c r="K189" s="57"/>
      <c r="L189" s="57"/>
      <c r="M189" s="48"/>
      <c r="N189" s="44"/>
      <c r="O189" s="60"/>
      <c r="P189" s="230"/>
    </row>
    <row r="190" spans="1:16" x14ac:dyDescent="0.3">
      <c r="A190" s="76">
        <v>188</v>
      </c>
      <c r="B190" s="75"/>
      <c r="C190" s="131"/>
      <c r="D190" s="131"/>
      <c r="E190" s="75"/>
      <c r="F190" s="75"/>
      <c r="G190" s="75"/>
      <c r="H190" s="74"/>
      <c r="I190" s="241"/>
      <c r="J190" s="44"/>
      <c r="K190" s="57"/>
      <c r="L190" s="57"/>
      <c r="M190" s="48"/>
      <c r="N190" s="44"/>
      <c r="O190" s="60"/>
      <c r="P190" s="230"/>
    </row>
    <row r="191" spans="1:16" x14ac:dyDescent="0.3">
      <c r="A191" s="76">
        <v>189</v>
      </c>
      <c r="B191" s="75"/>
      <c r="C191" s="131"/>
      <c r="D191" s="131"/>
      <c r="E191" s="75"/>
      <c r="F191" s="75"/>
      <c r="G191" s="75"/>
      <c r="H191" s="74"/>
      <c r="I191" s="241"/>
      <c r="J191" s="44"/>
      <c r="K191" s="57"/>
      <c r="L191" s="57"/>
      <c r="M191" s="48"/>
      <c r="N191" s="44"/>
      <c r="O191" s="60"/>
      <c r="P191" s="230"/>
    </row>
    <row r="192" spans="1:16" x14ac:dyDescent="0.3">
      <c r="A192" s="76">
        <v>190</v>
      </c>
      <c r="B192" s="75"/>
      <c r="C192" s="131"/>
      <c r="D192" s="131"/>
      <c r="E192" s="75"/>
      <c r="F192" s="75"/>
      <c r="G192" s="75"/>
      <c r="H192" s="74"/>
      <c r="I192" s="241"/>
      <c r="J192" s="44"/>
      <c r="K192" s="57"/>
      <c r="L192" s="57"/>
      <c r="M192" s="48"/>
      <c r="N192" s="44"/>
      <c r="O192" s="60"/>
      <c r="P192" s="230"/>
    </row>
    <row r="193" spans="1:16" x14ac:dyDescent="0.3">
      <c r="A193" s="76">
        <v>191</v>
      </c>
      <c r="B193" s="75"/>
      <c r="C193" s="131"/>
      <c r="D193" s="131"/>
      <c r="E193" s="75"/>
      <c r="F193" s="75"/>
      <c r="G193" s="75"/>
      <c r="H193" s="74"/>
      <c r="I193" s="241"/>
      <c r="J193" s="44"/>
      <c r="K193" s="57"/>
      <c r="L193" s="57"/>
      <c r="M193" s="48"/>
      <c r="N193" s="44"/>
      <c r="O193" s="60"/>
      <c r="P193" s="230"/>
    </row>
    <row r="194" spans="1:16" x14ac:dyDescent="0.3">
      <c r="A194" s="76">
        <v>192</v>
      </c>
      <c r="B194" s="75"/>
      <c r="C194" s="131"/>
      <c r="D194" s="131"/>
      <c r="E194" s="75"/>
      <c r="F194" s="75"/>
      <c r="G194" s="75"/>
      <c r="H194" s="74"/>
      <c r="I194" s="241"/>
      <c r="J194" s="44"/>
      <c r="K194" s="57"/>
      <c r="L194" s="57"/>
      <c r="M194" s="48"/>
      <c r="N194" s="44"/>
      <c r="O194" s="60"/>
      <c r="P194" s="230"/>
    </row>
    <row r="195" spans="1:16" x14ac:dyDescent="0.3">
      <c r="A195" s="76">
        <v>193</v>
      </c>
      <c r="B195" s="75"/>
      <c r="C195" s="131"/>
      <c r="D195" s="131"/>
      <c r="E195" s="75"/>
      <c r="F195" s="75"/>
      <c r="G195" s="75"/>
      <c r="H195" s="74"/>
      <c r="I195" s="241"/>
      <c r="J195" s="44"/>
      <c r="K195" s="57"/>
      <c r="L195" s="57"/>
      <c r="M195" s="48"/>
      <c r="N195" s="44"/>
      <c r="O195" s="60"/>
      <c r="P195" s="230"/>
    </row>
    <row r="196" spans="1:16" x14ac:dyDescent="0.3">
      <c r="A196" s="76">
        <v>194</v>
      </c>
      <c r="B196" s="75"/>
      <c r="C196" s="131"/>
      <c r="D196" s="131"/>
      <c r="E196" s="75"/>
      <c r="F196" s="75"/>
      <c r="G196" s="75"/>
      <c r="H196" s="74"/>
      <c r="I196" s="241"/>
      <c r="J196" s="44"/>
      <c r="K196" s="57"/>
      <c r="L196" s="57"/>
      <c r="M196" s="48"/>
      <c r="N196" s="44"/>
      <c r="O196" s="60"/>
      <c r="P196" s="230"/>
    </row>
    <row r="197" spans="1:16" x14ac:dyDescent="0.3">
      <c r="A197" s="76">
        <v>195</v>
      </c>
      <c r="B197" s="75"/>
      <c r="C197" s="131"/>
      <c r="D197" s="131"/>
      <c r="E197" s="75"/>
      <c r="F197" s="75"/>
      <c r="G197" s="75"/>
      <c r="H197" s="74"/>
      <c r="I197" s="241"/>
      <c r="J197" s="44"/>
      <c r="K197" s="57"/>
      <c r="L197" s="57"/>
      <c r="M197" s="48"/>
      <c r="N197" s="44"/>
      <c r="O197" s="60"/>
      <c r="P197" s="230"/>
    </row>
    <row r="198" spans="1:16" x14ac:dyDescent="0.3">
      <c r="A198" s="76">
        <v>196</v>
      </c>
      <c r="B198" s="75"/>
      <c r="C198" s="131"/>
      <c r="D198" s="131"/>
      <c r="E198" s="75"/>
      <c r="F198" s="75"/>
      <c r="G198" s="75"/>
      <c r="H198" s="74"/>
      <c r="I198" s="241"/>
      <c r="J198" s="44"/>
      <c r="K198" s="57"/>
      <c r="L198" s="57"/>
      <c r="M198" s="48"/>
      <c r="N198" s="44"/>
      <c r="O198" s="60"/>
      <c r="P198" s="230"/>
    </row>
    <row r="199" spans="1:16" x14ac:dyDescent="0.3">
      <c r="A199" s="76">
        <v>197</v>
      </c>
      <c r="B199" s="75"/>
      <c r="C199" s="131"/>
      <c r="D199" s="131"/>
      <c r="E199" s="75"/>
      <c r="F199" s="75"/>
      <c r="G199" s="75"/>
      <c r="H199" s="74"/>
      <c r="I199" s="241"/>
      <c r="J199" s="44"/>
      <c r="K199" s="57"/>
      <c r="L199" s="57"/>
      <c r="M199" s="48"/>
      <c r="N199" s="44"/>
      <c r="O199" s="60"/>
      <c r="P199" s="230"/>
    </row>
    <row r="200" spans="1:16" x14ac:dyDescent="0.3">
      <c r="A200" s="76">
        <v>198</v>
      </c>
      <c r="B200" s="75"/>
      <c r="C200" s="131"/>
      <c r="D200" s="131"/>
      <c r="E200" s="75"/>
      <c r="F200" s="75"/>
      <c r="G200" s="75"/>
      <c r="H200" s="74"/>
      <c r="I200" s="241"/>
      <c r="J200" s="44"/>
      <c r="K200" s="57"/>
      <c r="L200" s="57"/>
      <c r="M200" s="48"/>
      <c r="N200" s="44"/>
      <c r="O200" s="60"/>
      <c r="P200" s="230"/>
    </row>
    <row r="201" spans="1:16" x14ac:dyDescent="0.3">
      <c r="A201" s="76">
        <v>199</v>
      </c>
      <c r="B201" s="75"/>
      <c r="C201" s="131"/>
      <c r="D201" s="131"/>
      <c r="E201" s="75"/>
      <c r="F201" s="75"/>
      <c r="G201" s="75"/>
      <c r="H201" s="74"/>
      <c r="I201" s="241"/>
      <c r="J201" s="44"/>
      <c r="K201" s="57"/>
      <c r="L201" s="57"/>
      <c r="M201" s="48"/>
      <c r="N201" s="44"/>
      <c r="O201" s="60"/>
      <c r="P201" s="230"/>
    </row>
    <row r="202" spans="1:16" x14ac:dyDescent="0.3">
      <c r="A202" s="76">
        <v>200</v>
      </c>
      <c r="B202" s="75"/>
      <c r="C202" s="131"/>
      <c r="D202" s="131"/>
      <c r="E202" s="75"/>
      <c r="F202" s="75"/>
      <c r="G202" s="75"/>
      <c r="H202" s="74"/>
      <c r="I202" s="241"/>
      <c r="J202" s="44"/>
      <c r="K202" s="57"/>
      <c r="L202" s="57"/>
      <c r="M202" s="48"/>
      <c r="N202" s="44"/>
      <c r="O202" s="60"/>
      <c r="P202" s="230"/>
    </row>
    <row r="203" spans="1:16" x14ac:dyDescent="0.3">
      <c r="A203" s="76">
        <v>201</v>
      </c>
      <c r="B203" s="75"/>
      <c r="C203" s="131"/>
      <c r="D203" s="131"/>
      <c r="E203" s="75"/>
      <c r="F203" s="75"/>
      <c r="G203" s="75"/>
      <c r="H203" s="74"/>
      <c r="I203" s="241"/>
      <c r="J203" s="44"/>
      <c r="K203" s="57"/>
      <c r="L203" s="57"/>
      <c r="M203" s="48"/>
      <c r="N203" s="44"/>
      <c r="O203" s="60"/>
      <c r="P203" s="230"/>
    </row>
    <row r="204" spans="1:16" x14ac:dyDescent="0.3">
      <c r="A204" s="76">
        <v>202</v>
      </c>
      <c r="B204" s="75"/>
      <c r="C204" s="131"/>
      <c r="D204" s="131"/>
      <c r="E204" s="75"/>
      <c r="F204" s="75"/>
      <c r="G204" s="75"/>
      <c r="H204" s="74"/>
      <c r="I204" s="241"/>
      <c r="J204" s="44"/>
      <c r="K204" s="57"/>
      <c r="L204" s="57"/>
      <c r="M204" s="48"/>
      <c r="N204" s="44"/>
      <c r="O204" s="60"/>
      <c r="P204" s="230"/>
    </row>
    <row r="205" spans="1:16" x14ac:dyDescent="0.3">
      <c r="A205" s="76">
        <v>203</v>
      </c>
      <c r="B205" s="75"/>
      <c r="C205" s="131"/>
      <c r="D205" s="131"/>
      <c r="E205" s="75"/>
      <c r="F205" s="75"/>
      <c r="G205" s="75"/>
      <c r="H205" s="74"/>
      <c r="I205" s="241"/>
      <c r="J205" s="44"/>
      <c r="K205" s="57"/>
      <c r="L205" s="57"/>
      <c r="M205" s="48"/>
      <c r="N205" s="44"/>
      <c r="O205" s="60"/>
      <c r="P205" s="230"/>
    </row>
    <row r="206" spans="1:16" x14ac:dyDescent="0.3">
      <c r="A206" s="76">
        <v>204</v>
      </c>
      <c r="B206" s="75"/>
      <c r="C206" s="131"/>
      <c r="D206" s="131"/>
      <c r="E206" s="75"/>
      <c r="F206" s="75"/>
      <c r="G206" s="75"/>
      <c r="H206" s="74"/>
      <c r="I206" s="241"/>
      <c r="J206" s="44"/>
      <c r="K206" s="57"/>
      <c r="L206" s="57"/>
      <c r="M206" s="48"/>
      <c r="N206" s="44"/>
      <c r="O206" s="60"/>
      <c r="P206" s="230"/>
    </row>
    <row r="207" spans="1:16" x14ac:dyDescent="0.3">
      <c r="A207" s="76">
        <v>205</v>
      </c>
      <c r="B207" s="75"/>
      <c r="C207" s="131"/>
      <c r="D207" s="131"/>
      <c r="E207" s="75"/>
      <c r="F207" s="75"/>
      <c r="G207" s="75"/>
      <c r="H207" s="74"/>
      <c r="I207" s="241"/>
      <c r="J207" s="44"/>
      <c r="K207" s="57"/>
      <c r="L207" s="57"/>
      <c r="M207" s="48"/>
      <c r="N207" s="44"/>
      <c r="O207" s="60"/>
      <c r="P207" s="230"/>
    </row>
    <row r="208" spans="1:16" x14ac:dyDescent="0.3">
      <c r="A208" s="76">
        <v>206</v>
      </c>
      <c r="B208" s="75"/>
      <c r="C208" s="131"/>
      <c r="D208" s="131"/>
      <c r="E208" s="75"/>
      <c r="F208" s="75"/>
      <c r="G208" s="75"/>
      <c r="H208" s="74"/>
      <c r="I208" s="241"/>
      <c r="J208" s="44"/>
      <c r="K208" s="57"/>
      <c r="L208" s="57"/>
      <c r="M208" s="48"/>
      <c r="N208" s="44"/>
      <c r="O208" s="60"/>
      <c r="P208" s="230"/>
    </row>
    <row r="209" spans="1:16" x14ac:dyDescent="0.3">
      <c r="A209" s="76">
        <v>207</v>
      </c>
      <c r="B209" s="75"/>
      <c r="C209" s="131"/>
      <c r="D209" s="131"/>
      <c r="E209" s="75"/>
      <c r="F209" s="75"/>
      <c r="G209" s="75"/>
      <c r="H209" s="74"/>
      <c r="I209" s="241"/>
      <c r="J209" s="44"/>
      <c r="K209" s="57"/>
      <c r="L209" s="57"/>
      <c r="M209" s="48"/>
      <c r="N209" s="44"/>
      <c r="O209" s="60"/>
      <c r="P209" s="230"/>
    </row>
    <row r="210" spans="1:16" x14ac:dyDescent="0.3">
      <c r="A210" s="76">
        <v>208</v>
      </c>
      <c r="B210" s="75"/>
      <c r="C210" s="131"/>
      <c r="D210" s="131"/>
      <c r="E210" s="75"/>
      <c r="F210" s="75"/>
      <c r="G210" s="75"/>
      <c r="H210" s="74"/>
      <c r="I210" s="241"/>
      <c r="J210" s="44"/>
      <c r="K210" s="57"/>
      <c r="L210" s="57"/>
      <c r="M210" s="48"/>
      <c r="N210" s="44"/>
      <c r="O210" s="60"/>
      <c r="P210" s="230"/>
    </row>
    <row r="211" spans="1:16" x14ac:dyDescent="0.3">
      <c r="A211" s="76">
        <v>209</v>
      </c>
      <c r="B211" s="75"/>
      <c r="C211" s="131"/>
      <c r="D211" s="131"/>
      <c r="E211" s="75"/>
      <c r="F211" s="75"/>
      <c r="G211" s="75"/>
      <c r="H211" s="74"/>
      <c r="I211" s="241"/>
      <c r="J211" s="44"/>
      <c r="K211" s="57"/>
      <c r="L211" s="57"/>
      <c r="M211" s="48"/>
      <c r="N211" s="44"/>
      <c r="O211" s="60"/>
      <c r="P211" s="230"/>
    </row>
    <row r="212" spans="1:16" x14ac:dyDescent="0.3">
      <c r="A212" s="76">
        <v>210</v>
      </c>
      <c r="B212" s="75"/>
      <c r="C212" s="131"/>
      <c r="D212" s="131"/>
      <c r="E212" s="75"/>
      <c r="F212" s="75"/>
      <c r="G212" s="75"/>
      <c r="H212" s="74"/>
      <c r="I212" s="241"/>
      <c r="J212" s="44"/>
      <c r="K212" s="57"/>
      <c r="L212" s="57"/>
      <c r="M212" s="48"/>
      <c r="N212" s="44"/>
      <c r="O212" s="60"/>
      <c r="P212" s="230"/>
    </row>
    <row r="213" spans="1:16" x14ac:dyDescent="0.3">
      <c r="A213" s="76">
        <v>211</v>
      </c>
      <c r="B213" s="75"/>
      <c r="C213" s="131"/>
      <c r="D213" s="131"/>
      <c r="E213" s="75"/>
      <c r="F213" s="75"/>
      <c r="G213" s="75"/>
      <c r="H213" s="74"/>
      <c r="I213" s="241"/>
      <c r="J213" s="44"/>
      <c r="K213" s="57"/>
      <c r="L213" s="57"/>
      <c r="M213" s="48"/>
      <c r="N213" s="44"/>
      <c r="O213" s="60"/>
      <c r="P213" s="230"/>
    </row>
    <row r="214" spans="1:16" x14ac:dyDescent="0.3">
      <c r="A214" s="76">
        <v>212</v>
      </c>
      <c r="B214" s="75"/>
      <c r="C214" s="131"/>
      <c r="D214" s="131"/>
      <c r="E214" s="75"/>
      <c r="F214" s="75"/>
      <c r="G214" s="75"/>
      <c r="H214" s="74"/>
      <c r="I214" s="241"/>
      <c r="J214" s="44"/>
      <c r="K214" s="57"/>
      <c r="L214" s="57"/>
      <c r="M214" s="48"/>
      <c r="N214" s="44"/>
      <c r="O214" s="60"/>
      <c r="P214" s="230"/>
    </row>
    <row r="215" spans="1:16" x14ac:dyDescent="0.3">
      <c r="A215" s="76">
        <v>213</v>
      </c>
      <c r="B215" s="75"/>
      <c r="C215" s="131"/>
      <c r="D215" s="131"/>
      <c r="E215" s="75"/>
      <c r="F215" s="75"/>
      <c r="G215" s="75"/>
      <c r="H215" s="74"/>
      <c r="I215" s="241"/>
      <c r="J215" s="44"/>
      <c r="K215" s="57"/>
      <c r="L215" s="57"/>
      <c r="M215" s="48"/>
      <c r="N215" s="44"/>
      <c r="O215" s="60"/>
      <c r="P215" s="230"/>
    </row>
    <row r="216" spans="1:16" x14ac:dyDescent="0.3">
      <c r="A216" s="76">
        <v>214</v>
      </c>
      <c r="B216" s="75"/>
      <c r="C216" s="131"/>
      <c r="D216" s="131"/>
      <c r="E216" s="75"/>
      <c r="F216" s="75"/>
      <c r="G216" s="75"/>
      <c r="H216" s="74"/>
      <c r="I216" s="241"/>
      <c r="J216" s="44"/>
      <c r="K216" s="57"/>
      <c r="L216" s="57"/>
      <c r="M216" s="48"/>
      <c r="N216" s="44"/>
      <c r="O216" s="60"/>
      <c r="P216" s="230"/>
    </row>
    <row r="217" spans="1:16" x14ac:dyDescent="0.3">
      <c r="A217" s="76">
        <v>215</v>
      </c>
      <c r="B217" s="75"/>
      <c r="C217" s="131"/>
      <c r="D217" s="131"/>
      <c r="E217" s="75"/>
      <c r="F217" s="75"/>
      <c r="G217" s="75"/>
      <c r="H217" s="74"/>
      <c r="I217" s="241"/>
      <c r="J217" s="44"/>
      <c r="K217" s="57"/>
      <c r="L217" s="57"/>
      <c r="M217" s="48"/>
      <c r="N217" s="44"/>
      <c r="O217" s="60"/>
      <c r="P217" s="230"/>
    </row>
    <row r="218" spans="1:16" x14ac:dyDescent="0.3">
      <c r="A218" s="76">
        <v>216</v>
      </c>
      <c r="B218" s="75"/>
      <c r="C218" s="131"/>
      <c r="D218" s="131"/>
      <c r="E218" s="75"/>
      <c r="F218" s="75"/>
      <c r="G218" s="75"/>
      <c r="H218" s="74"/>
      <c r="I218" s="241"/>
      <c r="J218" s="44"/>
      <c r="K218" s="57"/>
      <c r="L218" s="57"/>
      <c r="M218" s="48"/>
      <c r="N218" s="44"/>
      <c r="O218" s="60"/>
      <c r="P218" s="230"/>
    </row>
    <row r="219" spans="1:16" x14ac:dyDescent="0.3">
      <c r="A219" s="76">
        <v>217</v>
      </c>
      <c r="B219" s="75"/>
      <c r="C219" s="131"/>
      <c r="D219" s="131"/>
      <c r="E219" s="75"/>
      <c r="F219" s="75"/>
      <c r="G219" s="75"/>
      <c r="H219" s="74"/>
      <c r="I219" s="241"/>
      <c r="J219" s="44"/>
      <c r="K219" s="57"/>
      <c r="L219" s="57"/>
      <c r="M219" s="48"/>
      <c r="N219" s="44"/>
      <c r="O219" s="60"/>
      <c r="P219" s="230"/>
    </row>
    <row r="220" spans="1:16" x14ac:dyDescent="0.3">
      <c r="A220" s="76">
        <v>218</v>
      </c>
      <c r="B220" s="75"/>
      <c r="C220" s="131"/>
      <c r="D220" s="131"/>
      <c r="E220" s="75"/>
      <c r="F220" s="75"/>
      <c r="G220" s="75"/>
      <c r="H220" s="74"/>
      <c r="I220" s="241"/>
      <c r="J220" s="44"/>
      <c r="K220" s="57"/>
      <c r="L220" s="57"/>
      <c r="M220" s="48"/>
      <c r="N220" s="44"/>
      <c r="O220" s="60"/>
      <c r="P220" s="230"/>
    </row>
    <row r="221" spans="1:16" x14ac:dyDescent="0.3">
      <c r="A221" s="76">
        <v>219</v>
      </c>
      <c r="B221" s="75"/>
      <c r="C221" s="131"/>
      <c r="D221" s="131"/>
      <c r="E221" s="75"/>
      <c r="F221" s="75"/>
      <c r="G221" s="75"/>
      <c r="H221" s="74"/>
      <c r="I221" s="241"/>
      <c r="J221" s="44"/>
      <c r="K221" s="57"/>
      <c r="L221" s="57"/>
      <c r="M221" s="48"/>
      <c r="N221" s="44"/>
      <c r="O221" s="60"/>
      <c r="P221" s="230"/>
    </row>
    <row r="222" spans="1:16" x14ac:dyDescent="0.3">
      <c r="A222" s="76">
        <v>220</v>
      </c>
      <c r="B222" s="75"/>
      <c r="C222" s="131"/>
      <c r="D222" s="131"/>
      <c r="E222" s="75"/>
      <c r="F222" s="75"/>
      <c r="G222" s="75"/>
      <c r="H222" s="74"/>
      <c r="I222" s="241"/>
      <c r="J222" s="44"/>
      <c r="K222" s="57"/>
      <c r="L222" s="57"/>
      <c r="M222" s="48"/>
      <c r="N222" s="44"/>
      <c r="O222" s="60"/>
      <c r="P222" s="230"/>
    </row>
    <row r="223" spans="1:16" x14ac:dyDescent="0.3">
      <c r="A223" s="76">
        <v>221</v>
      </c>
      <c r="B223" s="75"/>
      <c r="C223" s="131"/>
      <c r="D223" s="131"/>
      <c r="E223" s="75"/>
      <c r="F223" s="75"/>
      <c r="G223" s="75"/>
      <c r="H223" s="74"/>
      <c r="I223" s="241"/>
      <c r="J223" s="44"/>
      <c r="K223" s="57"/>
      <c r="L223" s="57"/>
      <c r="M223" s="48"/>
      <c r="N223" s="44"/>
      <c r="O223" s="60"/>
      <c r="P223" s="230"/>
    </row>
    <row r="224" spans="1:16" x14ac:dyDescent="0.3">
      <c r="A224" s="76">
        <v>222</v>
      </c>
      <c r="B224" s="75"/>
      <c r="C224" s="131"/>
      <c r="D224" s="131"/>
      <c r="E224" s="75"/>
      <c r="F224" s="75"/>
      <c r="G224" s="75"/>
      <c r="H224" s="74"/>
      <c r="I224" s="241"/>
      <c r="J224" s="44"/>
      <c r="K224" s="57"/>
      <c r="L224" s="57"/>
      <c r="M224" s="48"/>
      <c r="N224" s="44"/>
      <c r="O224" s="60"/>
      <c r="P224" s="230"/>
    </row>
    <row r="225" spans="1:16" x14ac:dyDescent="0.3">
      <c r="A225" s="76">
        <v>223</v>
      </c>
      <c r="B225" s="75"/>
      <c r="C225" s="131"/>
      <c r="D225" s="131"/>
      <c r="E225" s="75"/>
      <c r="F225" s="75"/>
      <c r="G225" s="75"/>
      <c r="H225" s="74"/>
      <c r="I225" s="241"/>
      <c r="J225" s="44"/>
      <c r="K225" s="57"/>
      <c r="L225" s="57"/>
      <c r="M225" s="48"/>
      <c r="N225" s="44"/>
      <c r="O225" s="60"/>
      <c r="P225" s="230"/>
    </row>
    <row r="226" spans="1:16" x14ac:dyDescent="0.3">
      <c r="A226" s="76">
        <v>224</v>
      </c>
      <c r="B226" s="75"/>
      <c r="C226" s="131"/>
      <c r="D226" s="131"/>
      <c r="E226" s="75"/>
      <c r="F226" s="75"/>
      <c r="G226" s="75"/>
      <c r="H226" s="74"/>
      <c r="I226" s="241"/>
      <c r="J226" s="44"/>
      <c r="K226" s="57"/>
      <c r="L226" s="57"/>
      <c r="M226" s="48"/>
      <c r="N226" s="44"/>
      <c r="O226" s="60"/>
      <c r="P226" s="230"/>
    </row>
    <row r="227" spans="1:16" x14ac:dyDescent="0.3">
      <c r="A227" s="76">
        <v>225</v>
      </c>
      <c r="B227" s="75"/>
      <c r="C227" s="131"/>
      <c r="D227" s="131"/>
      <c r="E227" s="75"/>
      <c r="F227" s="75"/>
      <c r="G227" s="75"/>
      <c r="H227" s="74"/>
      <c r="I227" s="241"/>
      <c r="J227" s="44"/>
      <c r="K227" s="57"/>
      <c r="L227" s="57"/>
      <c r="M227" s="48"/>
      <c r="N227" s="44"/>
      <c r="O227" s="60"/>
      <c r="P227" s="230"/>
    </row>
    <row r="228" spans="1:16" x14ac:dyDescent="0.3">
      <c r="A228" s="76">
        <v>226</v>
      </c>
      <c r="B228" s="75"/>
      <c r="C228" s="131"/>
      <c r="D228" s="131"/>
      <c r="E228" s="75"/>
      <c r="F228" s="75"/>
      <c r="G228" s="75"/>
      <c r="H228" s="74"/>
      <c r="I228" s="241"/>
      <c r="J228" s="44"/>
      <c r="K228" s="57"/>
      <c r="L228" s="57"/>
      <c r="M228" s="48"/>
      <c r="N228" s="44"/>
      <c r="O228" s="60"/>
      <c r="P228" s="230"/>
    </row>
    <row r="229" spans="1:16" x14ac:dyDescent="0.3">
      <c r="A229" s="76">
        <v>227</v>
      </c>
      <c r="B229" s="75"/>
      <c r="C229" s="131"/>
      <c r="D229" s="131"/>
      <c r="E229" s="75"/>
      <c r="F229" s="75"/>
      <c r="G229" s="75"/>
      <c r="H229" s="74"/>
      <c r="I229" s="241"/>
      <c r="J229" s="44"/>
      <c r="K229" s="57"/>
      <c r="L229" s="57"/>
      <c r="M229" s="48"/>
      <c r="N229" s="44"/>
      <c r="O229" s="60"/>
      <c r="P229" s="230"/>
    </row>
    <row r="230" spans="1:16" x14ac:dyDescent="0.3">
      <c r="A230" s="76">
        <v>228</v>
      </c>
      <c r="B230" s="75"/>
      <c r="C230" s="131"/>
      <c r="D230" s="131"/>
      <c r="E230" s="75"/>
      <c r="F230" s="75"/>
      <c r="G230" s="75"/>
      <c r="H230" s="74"/>
      <c r="I230" s="241"/>
      <c r="J230" s="44"/>
      <c r="K230" s="57"/>
      <c r="L230" s="57"/>
      <c r="M230" s="48"/>
      <c r="N230" s="44"/>
      <c r="O230" s="60"/>
      <c r="P230" s="230"/>
    </row>
    <row r="231" spans="1:16" x14ac:dyDescent="0.3">
      <c r="A231" s="76">
        <v>229</v>
      </c>
      <c r="B231" s="75"/>
      <c r="C231" s="131"/>
      <c r="D231" s="131"/>
      <c r="E231" s="75"/>
      <c r="F231" s="75"/>
      <c r="G231" s="75"/>
      <c r="H231" s="74"/>
      <c r="I231" s="241"/>
      <c r="J231" s="44"/>
      <c r="K231" s="57"/>
      <c r="L231" s="57"/>
      <c r="M231" s="48"/>
      <c r="N231" s="44"/>
      <c r="O231" s="60"/>
      <c r="P231" s="230"/>
    </row>
    <row r="232" spans="1:16" x14ac:dyDescent="0.3">
      <c r="A232" s="76">
        <v>230</v>
      </c>
      <c r="B232" s="75"/>
      <c r="C232" s="131"/>
      <c r="D232" s="131"/>
      <c r="E232" s="75"/>
      <c r="F232" s="75"/>
      <c r="G232" s="75"/>
      <c r="H232" s="74"/>
      <c r="I232" s="241"/>
      <c r="J232" s="44"/>
      <c r="K232" s="57"/>
      <c r="L232" s="57"/>
      <c r="M232" s="48"/>
      <c r="N232" s="44"/>
      <c r="O232" s="60"/>
      <c r="P232" s="230"/>
    </row>
    <row r="233" spans="1:16" x14ac:dyDescent="0.3">
      <c r="A233" s="76">
        <v>231</v>
      </c>
      <c r="B233" s="75"/>
      <c r="C233" s="131"/>
      <c r="D233" s="131"/>
      <c r="E233" s="75"/>
      <c r="F233" s="75"/>
      <c r="G233" s="75"/>
      <c r="H233" s="74"/>
      <c r="I233" s="241"/>
      <c r="J233" s="44"/>
      <c r="K233" s="57"/>
      <c r="L233" s="57"/>
      <c r="M233" s="48"/>
      <c r="N233" s="44"/>
      <c r="O233" s="60"/>
      <c r="P233" s="230"/>
    </row>
    <row r="234" spans="1:16" x14ac:dyDescent="0.3">
      <c r="A234" s="76">
        <v>232</v>
      </c>
      <c r="B234" s="75"/>
      <c r="C234" s="131"/>
      <c r="D234" s="131"/>
      <c r="E234" s="75"/>
      <c r="F234" s="75"/>
      <c r="G234" s="75"/>
      <c r="H234" s="74"/>
      <c r="I234" s="241"/>
      <c r="J234" s="44"/>
      <c r="K234" s="57"/>
      <c r="L234" s="57"/>
      <c r="M234" s="48"/>
      <c r="N234" s="44"/>
      <c r="O234" s="60"/>
      <c r="P234" s="230"/>
    </row>
    <row r="235" spans="1:16" x14ac:dyDescent="0.3">
      <c r="A235" s="76">
        <v>233</v>
      </c>
      <c r="B235" s="75"/>
      <c r="C235" s="131"/>
      <c r="D235" s="131"/>
      <c r="E235" s="75"/>
      <c r="F235" s="75"/>
      <c r="G235" s="75"/>
      <c r="H235" s="74"/>
      <c r="I235" s="241"/>
      <c r="J235" s="44"/>
      <c r="K235" s="57"/>
      <c r="L235" s="57"/>
      <c r="M235" s="48"/>
      <c r="N235" s="44"/>
      <c r="O235" s="60"/>
      <c r="P235" s="230"/>
    </row>
    <row r="236" spans="1:16" x14ac:dyDescent="0.3">
      <c r="A236" s="76">
        <v>234</v>
      </c>
      <c r="B236" s="75"/>
      <c r="C236" s="131"/>
      <c r="D236" s="131"/>
      <c r="E236" s="75"/>
      <c r="F236" s="75"/>
      <c r="G236" s="75"/>
      <c r="H236" s="74"/>
      <c r="I236" s="241"/>
      <c r="J236" s="44"/>
      <c r="K236" s="57"/>
      <c r="L236" s="57"/>
      <c r="M236" s="48"/>
      <c r="N236" s="44"/>
      <c r="O236" s="60"/>
      <c r="P236" s="230"/>
    </row>
    <row r="237" spans="1:16" x14ac:dyDescent="0.3">
      <c r="A237" s="76">
        <v>235</v>
      </c>
      <c r="B237" s="75"/>
      <c r="C237" s="131"/>
      <c r="D237" s="131"/>
      <c r="E237" s="75"/>
      <c r="F237" s="75"/>
      <c r="G237" s="75"/>
      <c r="H237" s="74"/>
      <c r="I237" s="241"/>
      <c r="J237" s="44"/>
      <c r="K237" s="57"/>
      <c r="L237" s="57"/>
      <c r="M237" s="48"/>
      <c r="N237" s="44"/>
      <c r="O237" s="60"/>
      <c r="P237" s="230"/>
    </row>
    <row r="238" spans="1:16" x14ac:dyDescent="0.3">
      <c r="A238" s="76">
        <v>236</v>
      </c>
      <c r="B238" s="75"/>
      <c r="C238" s="131"/>
      <c r="D238" s="131"/>
      <c r="E238" s="75"/>
      <c r="F238" s="75"/>
      <c r="G238" s="75"/>
      <c r="H238" s="74"/>
      <c r="I238" s="241"/>
      <c r="J238" s="44"/>
      <c r="K238" s="57"/>
      <c r="L238" s="57"/>
      <c r="M238" s="48"/>
      <c r="N238" s="44"/>
      <c r="O238" s="60"/>
      <c r="P238" s="230"/>
    </row>
    <row r="239" spans="1:16" x14ac:dyDescent="0.3">
      <c r="A239" s="76">
        <v>237</v>
      </c>
      <c r="B239" s="75"/>
      <c r="C239" s="131"/>
      <c r="D239" s="131"/>
      <c r="E239" s="75"/>
      <c r="F239" s="75"/>
      <c r="G239" s="75"/>
      <c r="H239" s="74"/>
      <c r="I239" s="241"/>
      <c r="J239" s="44"/>
      <c r="K239" s="57"/>
      <c r="L239" s="57"/>
      <c r="M239" s="48"/>
      <c r="N239" s="44"/>
      <c r="O239" s="60"/>
      <c r="P239" s="230"/>
    </row>
    <row r="240" spans="1:16" x14ac:dyDescent="0.3">
      <c r="A240" s="76">
        <v>238</v>
      </c>
      <c r="B240" s="75"/>
      <c r="C240" s="131"/>
      <c r="D240" s="131"/>
      <c r="E240" s="75"/>
      <c r="F240" s="75"/>
      <c r="G240" s="75"/>
      <c r="H240" s="74"/>
      <c r="I240" s="241"/>
      <c r="J240" s="44"/>
      <c r="K240" s="57"/>
      <c r="L240" s="57"/>
      <c r="M240" s="48"/>
      <c r="N240" s="44"/>
      <c r="O240" s="60"/>
      <c r="P240" s="230"/>
    </row>
    <row r="241" spans="1:16" x14ac:dyDescent="0.3">
      <c r="A241" s="76">
        <v>239</v>
      </c>
      <c r="B241" s="75"/>
      <c r="C241" s="131"/>
      <c r="D241" s="131"/>
      <c r="E241" s="75"/>
      <c r="F241" s="75"/>
      <c r="G241" s="75"/>
      <c r="H241" s="74"/>
      <c r="I241" s="241"/>
      <c r="J241" s="44"/>
      <c r="K241" s="57"/>
      <c r="L241" s="57"/>
      <c r="M241" s="48"/>
      <c r="N241" s="44"/>
      <c r="O241" s="60"/>
      <c r="P241" s="230"/>
    </row>
    <row r="242" spans="1:16" x14ac:dyDescent="0.3">
      <c r="A242" s="76">
        <v>240</v>
      </c>
      <c r="B242" s="75"/>
      <c r="C242" s="131"/>
      <c r="D242" s="131"/>
      <c r="E242" s="75"/>
      <c r="F242" s="75"/>
      <c r="G242" s="75"/>
      <c r="H242" s="74"/>
      <c r="I242" s="241"/>
      <c r="J242" s="44"/>
      <c r="K242" s="57"/>
      <c r="L242" s="57"/>
      <c r="M242" s="48"/>
      <c r="N242" s="44"/>
      <c r="O242" s="60"/>
      <c r="P242" s="230"/>
    </row>
    <row r="243" spans="1:16" x14ac:dyDescent="0.3">
      <c r="A243" s="76">
        <v>241</v>
      </c>
      <c r="B243" s="75"/>
      <c r="C243" s="131"/>
      <c r="D243" s="131"/>
      <c r="E243" s="75"/>
      <c r="F243" s="75"/>
      <c r="G243" s="75"/>
      <c r="H243" s="74"/>
      <c r="I243" s="241"/>
      <c r="J243" s="44"/>
      <c r="K243" s="57"/>
      <c r="L243" s="57"/>
      <c r="M243" s="48"/>
      <c r="N243" s="44"/>
      <c r="O243" s="60"/>
      <c r="P243" s="230"/>
    </row>
    <row r="244" spans="1:16" x14ac:dyDescent="0.3">
      <c r="A244" s="76">
        <v>242</v>
      </c>
      <c r="B244" s="75"/>
      <c r="C244" s="131"/>
      <c r="D244" s="131"/>
      <c r="E244" s="75"/>
      <c r="F244" s="75"/>
      <c r="G244" s="75"/>
      <c r="H244" s="74"/>
      <c r="I244" s="241"/>
      <c r="J244" s="44"/>
      <c r="K244" s="57"/>
      <c r="L244" s="57"/>
      <c r="M244" s="48"/>
      <c r="N244" s="44"/>
      <c r="O244" s="60"/>
      <c r="P244" s="230"/>
    </row>
    <row r="245" spans="1:16" x14ac:dyDescent="0.3">
      <c r="A245" s="76">
        <v>243</v>
      </c>
      <c r="B245" s="75"/>
      <c r="C245" s="131"/>
      <c r="D245" s="131"/>
      <c r="E245" s="75"/>
      <c r="F245" s="75"/>
      <c r="G245" s="75"/>
      <c r="H245" s="74"/>
      <c r="I245" s="241"/>
      <c r="J245" s="44"/>
      <c r="K245" s="57"/>
      <c r="L245" s="57"/>
      <c r="M245" s="48"/>
      <c r="N245" s="44"/>
      <c r="O245" s="60"/>
      <c r="P245" s="230"/>
    </row>
    <row r="246" spans="1:16" x14ac:dyDescent="0.3">
      <c r="A246" s="76">
        <v>244</v>
      </c>
      <c r="B246" s="75"/>
      <c r="C246" s="131"/>
      <c r="D246" s="131"/>
      <c r="E246" s="75"/>
      <c r="F246" s="75"/>
      <c r="G246" s="75"/>
      <c r="H246" s="74"/>
      <c r="I246" s="241"/>
      <c r="J246" s="44"/>
      <c r="K246" s="57"/>
      <c r="L246" s="57"/>
      <c r="M246" s="48"/>
      <c r="N246" s="44"/>
      <c r="O246" s="60"/>
      <c r="P246" s="230"/>
    </row>
    <row r="247" spans="1:16" x14ac:dyDescent="0.3">
      <c r="A247" s="76">
        <v>245</v>
      </c>
      <c r="B247" s="75"/>
      <c r="C247" s="131"/>
      <c r="D247" s="131"/>
      <c r="E247" s="75"/>
      <c r="F247" s="75"/>
      <c r="G247" s="75"/>
      <c r="H247" s="74"/>
      <c r="I247" s="241"/>
      <c r="J247" s="44"/>
      <c r="K247" s="57"/>
      <c r="L247" s="57"/>
      <c r="M247" s="48"/>
      <c r="N247" s="44"/>
      <c r="O247" s="60"/>
      <c r="P247" s="230"/>
    </row>
    <row r="248" spans="1:16" x14ac:dyDescent="0.3">
      <c r="A248" s="76">
        <v>246</v>
      </c>
      <c r="B248" s="75"/>
      <c r="C248" s="131"/>
      <c r="D248" s="131"/>
      <c r="E248" s="75"/>
      <c r="F248" s="75"/>
      <c r="G248" s="75"/>
      <c r="H248" s="74"/>
      <c r="I248" s="241"/>
      <c r="J248" s="44"/>
      <c r="K248" s="57"/>
      <c r="L248" s="57"/>
      <c r="M248" s="48"/>
      <c r="N248" s="44"/>
      <c r="O248" s="60"/>
      <c r="P248" s="230"/>
    </row>
    <row r="249" spans="1:16" x14ac:dyDescent="0.3">
      <c r="A249" s="76">
        <v>247</v>
      </c>
      <c r="B249" s="75"/>
      <c r="C249" s="131"/>
      <c r="D249" s="131"/>
      <c r="E249" s="75"/>
      <c r="F249" s="75"/>
      <c r="G249" s="75"/>
      <c r="H249" s="74"/>
      <c r="I249" s="241"/>
      <c r="J249" s="44"/>
      <c r="K249" s="57"/>
      <c r="L249" s="57"/>
      <c r="M249" s="48"/>
      <c r="N249" s="44"/>
      <c r="O249" s="60"/>
      <c r="P249" s="230"/>
    </row>
    <row r="250" spans="1:16" x14ac:dyDescent="0.3">
      <c r="A250" s="76">
        <v>248</v>
      </c>
      <c r="B250" s="75"/>
      <c r="C250" s="131"/>
      <c r="D250" s="131"/>
      <c r="E250" s="75"/>
      <c r="F250" s="75"/>
      <c r="G250" s="75"/>
      <c r="H250" s="74"/>
      <c r="I250" s="241"/>
      <c r="J250" s="44"/>
      <c r="K250" s="57"/>
      <c r="L250" s="57"/>
      <c r="M250" s="48"/>
      <c r="N250" s="44"/>
      <c r="O250" s="60"/>
      <c r="P250" s="230"/>
    </row>
    <row r="251" spans="1:16" x14ac:dyDescent="0.3">
      <c r="A251" s="76">
        <v>249</v>
      </c>
      <c r="B251" s="75"/>
      <c r="C251" s="131"/>
      <c r="D251" s="131"/>
      <c r="E251" s="75"/>
      <c r="F251" s="75"/>
      <c r="G251" s="75"/>
      <c r="H251" s="74"/>
      <c r="I251" s="241"/>
      <c r="J251" s="44"/>
      <c r="K251" s="57"/>
      <c r="L251" s="57"/>
      <c r="M251" s="48"/>
      <c r="N251" s="44"/>
      <c r="O251" s="60"/>
      <c r="P251" s="230"/>
    </row>
    <row r="252" spans="1:16" x14ac:dyDescent="0.3">
      <c r="A252" s="76">
        <v>250</v>
      </c>
      <c r="B252" s="75"/>
      <c r="C252" s="131"/>
      <c r="D252" s="131"/>
      <c r="E252" s="75"/>
      <c r="F252" s="75"/>
      <c r="G252" s="75"/>
      <c r="H252" s="74"/>
      <c r="I252" s="241"/>
      <c r="J252" s="44"/>
      <c r="K252" s="57"/>
      <c r="L252" s="57"/>
      <c r="M252" s="48"/>
      <c r="N252" s="44"/>
      <c r="O252" s="60"/>
      <c r="P252" s="230"/>
    </row>
    <row r="253" spans="1:16" x14ac:dyDescent="0.3">
      <c r="A253" s="76">
        <v>251</v>
      </c>
      <c r="B253" s="75"/>
      <c r="C253" s="131"/>
      <c r="D253" s="131"/>
      <c r="E253" s="75"/>
      <c r="F253" s="75"/>
      <c r="G253" s="75"/>
      <c r="H253" s="74"/>
      <c r="I253" s="241"/>
      <c r="J253" s="44"/>
      <c r="K253" s="57"/>
      <c r="L253" s="57"/>
      <c r="M253" s="48"/>
      <c r="N253" s="44"/>
      <c r="O253" s="60"/>
      <c r="P253" s="230"/>
    </row>
    <row r="254" spans="1:16" x14ac:dyDescent="0.3">
      <c r="A254" s="76">
        <v>252</v>
      </c>
      <c r="B254" s="75"/>
      <c r="C254" s="131"/>
      <c r="D254" s="131"/>
      <c r="E254" s="75"/>
      <c r="F254" s="75"/>
      <c r="G254" s="75"/>
      <c r="H254" s="74"/>
      <c r="I254" s="241"/>
      <c r="J254" s="44"/>
      <c r="K254" s="57"/>
      <c r="L254" s="57"/>
      <c r="M254" s="48"/>
      <c r="N254" s="44"/>
      <c r="O254" s="60"/>
      <c r="P254" s="230"/>
    </row>
    <row r="255" spans="1:16" x14ac:dyDescent="0.3">
      <c r="A255" s="76">
        <v>253</v>
      </c>
      <c r="B255" s="75"/>
      <c r="C255" s="131"/>
      <c r="D255" s="131"/>
      <c r="E255" s="75"/>
      <c r="F255" s="75"/>
      <c r="G255" s="75"/>
      <c r="H255" s="74"/>
      <c r="I255" s="241"/>
      <c r="J255" s="44"/>
      <c r="K255" s="57"/>
      <c r="L255" s="57"/>
      <c r="M255" s="48"/>
      <c r="N255" s="44"/>
      <c r="O255" s="60"/>
      <c r="P255" s="230"/>
    </row>
    <row r="256" spans="1:16" x14ac:dyDescent="0.3">
      <c r="A256" s="76">
        <v>254</v>
      </c>
      <c r="B256" s="75"/>
      <c r="C256" s="131"/>
      <c r="D256" s="131"/>
      <c r="E256" s="75"/>
      <c r="F256" s="75"/>
      <c r="G256" s="75"/>
      <c r="H256" s="74"/>
      <c r="I256" s="241"/>
      <c r="J256" s="44"/>
      <c r="K256" s="57"/>
      <c r="L256" s="57"/>
      <c r="M256" s="48"/>
      <c r="N256" s="44"/>
      <c r="O256" s="60"/>
      <c r="P256" s="230"/>
    </row>
    <row r="257" spans="1:16" x14ac:dyDescent="0.3">
      <c r="A257" s="76">
        <v>255</v>
      </c>
      <c r="B257" s="75"/>
      <c r="C257" s="131"/>
      <c r="D257" s="131"/>
      <c r="E257" s="75"/>
      <c r="F257" s="75"/>
      <c r="G257" s="75"/>
      <c r="H257" s="74"/>
      <c r="I257" s="241"/>
      <c r="J257" s="44"/>
      <c r="K257" s="57"/>
      <c r="L257" s="57"/>
      <c r="M257" s="48"/>
      <c r="N257" s="44"/>
      <c r="O257" s="60"/>
      <c r="P257" s="230"/>
    </row>
    <row r="258" spans="1:16" x14ac:dyDescent="0.3">
      <c r="A258" s="76">
        <v>256</v>
      </c>
      <c r="B258" s="75"/>
      <c r="C258" s="131"/>
      <c r="D258" s="131"/>
      <c r="E258" s="75"/>
      <c r="F258" s="75"/>
      <c r="G258" s="75"/>
      <c r="H258" s="74"/>
      <c r="I258" s="241"/>
      <c r="J258" s="44"/>
      <c r="K258" s="57"/>
      <c r="L258" s="57"/>
      <c r="M258" s="48"/>
      <c r="N258" s="44"/>
      <c r="O258" s="60"/>
      <c r="P258" s="230"/>
    </row>
    <row r="259" spans="1:16" x14ac:dyDescent="0.3">
      <c r="A259" s="76">
        <v>257</v>
      </c>
      <c r="B259" s="75"/>
      <c r="C259" s="131"/>
      <c r="D259" s="131"/>
      <c r="E259" s="75"/>
      <c r="F259" s="75"/>
      <c r="G259" s="75"/>
      <c r="H259" s="74"/>
      <c r="I259" s="241"/>
      <c r="J259" s="44"/>
      <c r="K259" s="57"/>
      <c r="L259" s="57"/>
      <c r="M259" s="48"/>
      <c r="N259" s="44"/>
      <c r="O259" s="60"/>
      <c r="P259" s="230"/>
    </row>
    <row r="260" spans="1:16" x14ac:dyDescent="0.3">
      <c r="A260" s="76">
        <v>258</v>
      </c>
      <c r="B260" s="75"/>
      <c r="C260" s="131"/>
      <c r="D260" s="131"/>
      <c r="E260" s="75"/>
      <c r="F260" s="75"/>
      <c r="G260" s="75"/>
      <c r="H260" s="74"/>
      <c r="I260" s="241"/>
      <c r="J260" s="44"/>
      <c r="K260" s="57"/>
      <c r="L260" s="57"/>
      <c r="M260" s="48"/>
      <c r="N260" s="44"/>
      <c r="O260" s="60"/>
      <c r="P260" s="230"/>
    </row>
    <row r="261" spans="1:16" x14ac:dyDescent="0.3">
      <c r="A261" s="76">
        <v>259</v>
      </c>
      <c r="B261" s="75"/>
      <c r="C261" s="131"/>
      <c r="D261" s="131"/>
      <c r="E261" s="75"/>
      <c r="F261" s="75"/>
      <c r="G261" s="75"/>
      <c r="H261" s="74"/>
      <c r="I261" s="241"/>
      <c r="J261" s="44"/>
      <c r="K261" s="57"/>
      <c r="L261" s="57"/>
      <c r="M261" s="48"/>
      <c r="N261" s="44"/>
      <c r="O261" s="60"/>
      <c r="P261" s="230"/>
    </row>
    <row r="262" spans="1:16" x14ac:dyDescent="0.3">
      <c r="A262" s="76">
        <v>260</v>
      </c>
      <c r="B262" s="75"/>
      <c r="C262" s="131"/>
      <c r="D262" s="131"/>
      <c r="E262" s="75"/>
      <c r="F262" s="75"/>
      <c r="G262" s="75"/>
      <c r="H262" s="74"/>
      <c r="I262" s="241"/>
      <c r="J262" s="44"/>
      <c r="K262" s="57"/>
      <c r="L262" s="57"/>
      <c r="M262" s="48"/>
      <c r="N262" s="44"/>
      <c r="O262" s="60"/>
      <c r="P262" s="230"/>
    </row>
    <row r="263" spans="1:16" x14ac:dyDescent="0.3">
      <c r="A263" s="76">
        <v>261</v>
      </c>
      <c r="B263" s="75"/>
      <c r="C263" s="131"/>
      <c r="D263" s="131"/>
      <c r="E263" s="75"/>
      <c r="F263" s="75"/>
      <c r="G263" s="75"/>
      <c r="H263" s="74"/>
      <c r="I263" s="241"/>
      <c r="J263" s="44"/>
      <c r="K263" s="57"/>
      <c r="L263" s="57"/>
      <c r="M263" s="48"/>
      <c r="N263" s="44"/>
      <c r="O263" s="60"/>
      <c r="P263" s="230"/>
    </row>
    <row r="264" spans="1:16" x14ac:dyDescent="0.3">
      <c r="A264" s="76">
        <v>262</v>
      </c>
      <c r="B264" s="75"/>
      <c r="C264" s="131"/>
      <c r="D264" s="131"/>
      <c r="E264" s="75"/>
      <c r="F264" s="75"/>
      <c r="G264" s="75"/>
      <c r="H264" s="74"/>
      <c r="I264" s="241"/>
      <c r="J264" s="44"/>
      <c r="K264" s="57"/>
      <c r="L264" s="57"/>
      <c r="M264" s="48"/>
      <c r="N264" s="44"/>
      <c r="O264" s="60"/>
      <c r="P264" s="230"/>
    </row>
    <row r="265" spans="1:16" x14ac:dyDescent="0.3">
      <c r="A265" s="76">
        <v>263</v>
      </c>
      <c r="B265" s="75"/>
      <c r="C265" s="131"/>
      <c r="D265" s="131"/>
      <c r="E265" s="75"/>
      <c r="F265" s="75"/>
      <c r="G265" s="75"/>
      <c r="H265" s="74"/>
      <c r="I265" s="241"/>
      <c r="J265" s="44"/>
      <c r="K265" s="57"/>
      <c r="L265" s="57"/>
      <c r="M265" s="48"/>
      <c r="N265" s="44"/>
      <c r="O265" s="60"/>
      <c r="P265" s="230"/>
    </row>
    <row r="266" spans="1:16" x14ac:dyDescent="0.3">
      <c r="A266" s="76">
        <v>264</v>
      </c>
      <c r="B266" s="75"/>
      <c r="C266" s="131"/>
      <c r="D266" s="131"/>
      <c r="E266" s="75"/>
      <c r="F266" s="75"/>
      <c r="G266" s="75"/>
      <c r="H266" s="74"/>
      <c r="I266" s="241"/>
      <c r="J266" s="44"/>
      <c r="K266" s="57"/>
      <c r="L266" s="57"/>
      <c r="M266" s="48"/>
      <c r="N266" s="44"/>
      <c r="O266" s="60"/>
      <c r="P266" s="230"/>
    </row>
    <row r="267" spans="1:16" x14ac:dyDescent="0.3">
      <c r="A267" s="76">
        <v>265</v>
      </c>
      <c r="B267" s="75"/>
      <c r="C267" s="131"/>
      <c r="D267" s="131"/>
      <c r="E267" s="75"/>
      <c r="F267" s="75"/>
      <c r="G267" s="75"/>
      <c r="H267" s="74"/>
      <c r="I267" s="241"/>
      <c r="J267" s="44"/>
      <c r="K267" s="57"/>
      <c r="L267" s="57"/>
      <c r="M267" s="48"/>
      <c r="N267" s="44"/>
      <c r="O267" s="60"/>
      <c r="P267" s="230"/>
    </row>
    <row r="268" spans="1:16" x14ac:dyDescent="0.3">
      <c r="A268" s="76">
        <v>266</v>
      </c>
      <c r="B268" s="75"/>
      <c r="C268" s="131"/>
      <c r="D268" s="131"/>
      <c r="E268" s="75"/>
      <c r="F268" s="75"/>
      <c r="G268" s="75"/>
      <c r="H268" s="74"/>
      <c r="I268" s="241"/>
      <c r="J268" s="44"/>
      <c r="K268" s="57"/>
      <c r="L268" s="57"/>
      <c r="M268" s="48"/>
      <c r="N268" s="44"/>
      <c r="O268" s="60"/>
      <c r="P268" s="230"/>
    </row>
    <row r="269" spans="1:16" x14ac:dyDescent="0.3">
      <c r="A269" s="76">
        <v>267</v>
      </c>
      <c r="B269" s="75"/>
      <c r="C269" s="131"/>
      <c r="D269" s="131"/>
      <c r="E269" s="75"/>
      <c r="F269" s="75"/>
      <c r="G269" s="75"/>
      <c r="H269" s="74"/>
      <c r="I269" s="241"/>
      <c r="J269" s="44"/>
      <c r="K269" s="57"/>
      <c r="L269" s="57"/>
      <c r="M269" s="48"/>
      <c r="N269" s="44"/>
      <c r="O269" s="60"/>
      <c r="P269" s="230"/>
    </row>
    <row r="270" spans="1:16" x14ac:dyDescent="0.3">
      <c r="A270" s="76">
        <v>268</v>
      </c>
      <c r="B270" s="75"/>
      <c r="C270" s="131"/>
      <c r="D270" s="131"/>
      <c r="E270" s="75"/>
      <c r="F270" s="75"/>
      <c r="G270" s="75"/>
      <c r="H270" s="74"/>
      <c r="I270" s="241"/>
      <c r="J270" s="44"/>
      <c r="K270" s="57"/>
      <c r="L270" s="57"/>
      <c r="M270" s="48"/>
      <c r="N270" s="44"/>
      <c r="O270" s="60"/>
      <c r="P270" s="230"/>
    </row>
    <row r="271" spans="1:16" x14ac:dyDescent="0.3">
      <c r="A271" s="76">
        <v>269</v>
      </c>
      <c r="B271" s="75"/>
      <c r="C271" s="131"/>
      <c r="D271" s="131"/>
      <c r="E271" s="75"/>
      <c r="F271" s="75"/>
      <c r="G271" s="75"/>
      <c r="H271" s="74"/>
      <c r="I271" s="241"/>
      <c r="J271" s="44"/>
      <c r="K271" s="57"/>
      <c r="L271" s="57"/>
      <c r="M271" s="48"/>
      <c r="N271" s="44"/>
      <c r="O271" s="60"/>
      <c r="P271" s="230"/>
    </row>
    <row r="272" spans="1:16" x14ac:dyDescent="0.3">
      <c r="A272" s="76">
        <v>270</v>
      </c>
      <c r="B272" s="75"/>
      <c r="C272" s="131"/>
      <c r="D272" s="131"/>
      <c r="E272" s="75"/>
      <c r="F272" s="75"/>
      <c r="G272" s="75"/>
      <c r="H272" s="74"/>
      <c r="I272" s="241"/>
      <c r="J272" s="44"/>
      <c r="K272" s="57"/>
      <c r="L272" s="57"/>
      <c r="M272" s="48"/>
      <c r="N272" s="44"/>
      <c r="O272" s="60"/>
      <c r="P272" s="230"/>
    </row>
    <row r="273" spans="1:16" x14ac:dyDescent="0.3">
      <c r="A273" s="76">
        <v>271</v>
      </c>
      <c r="B273" s="75"/>
      <c r="C273" s="131"/>
      <c r="D273" s="131"/>
      <c r="E273" s="75"/>
      <c r="F273" s="75"/>
      <c r="G273" s="75"/>
      <c r="H273" s="74"/>
      <c r="I273" s="241"/>
      <c r="J273" s="44"/>
      <c r="K273" s="57"/>
      <c r="L273" s="57"/>
      <c r="M273" s="48"/>
      <c r="N273" s="44"/>
      <c r="O273" s="60"/>
      <c r="P273" s="230"/>
    </row>
    <row r="274" spans="1:16" x14ac:dyDescent="0.3">
      <c r="A274" s="76">
        <v>272</v>
      </c>
      <c r="B274" s="75"/>
      <c r="C274" s="131"/>
      <c r="D274" s="131"/>
      <c r="E274" s="75"/>
      <c r="F274" s="75"/>
      <c r="G274" s="75"/>
      <c r="H274" s="74"/>
      <c r="I274" s="241"/>
      <c r="J274" s="44"/>
      <c r="K274" s="57"/>
      <c r="L274" s="57"/>
      <c r="M274" s="48"/>
      <c r="N274" s="44"/>
      <c r="O274" s="60"/>
      <c r="P274" s="230"/>
    </row>
    <row r="275" spans="1:16" x14ac:dyDescent="0.3">
      <c r="A275" s="76">
        <v>273</v>
      </c>
      <c r="B275" s="75"/>
      <c r="C275" s="131"/>
      <c r="D275" s="131"/>
      <c r="E275" s="75"/>
      <c r="F275" s="75"/>
      <c r="G275" s="75"/>
      <c r="H275" s="74"/>
      <c r="I275" s="241"/>
      <c r="J275" s="44"/>
      <c r="K275" s="57"/>
      <c r="L275" s="57"/>
      <c r="M275" s="48"/>
      <c r="N275" s="44"/>
      <c r="O275" s="60"/>
      <c r="P275" s="230"/>
    </row>
    <row r="276" spans="1:16" x14ac:dyDescent="0.3">
      <c r="A276" s="76">
        <v>274</v>
      </c>
      <c r="B276" s="75"/>
      <c r="C276" s="131"/>
      <c r="D276" s="131"/>
      <c r="E276" s="75"/>
      <c r="F276" s="75"/>
      <c r="G276" s="75"/>
      <c r="H276" s="74"/>
      <c r="I276" s="241"/>
      <c r="J276" s="44"/>
      <c r="K276" s="57"/>
      <c r="L276" s="57"/>
      <c r="M276" s="48"/>
      <c r="N276" s="44"/>
      <c r="O276" s="60"/>
      <c r="P276" s="230"/>
    </row>
    <row r="277" spans="1:16" x14ac:dyDescent="0.3">
      <c r="A277" s="76">
        <v>275</v>
      </c>
      <c r="B277" s="75"/>
      <c r="C277" s="131"/>
      <c r="D277" s="131"/>
      <c r="E277" s="75"/>
      <c r="F277" s="75"/>
      <c r="G277" s="75"/>
      <c r="H277" s="74"/>
      <c r="I277" s="241"/>
      <c r="J277" s="44"/>
      <c r="K277" s="57"/>
      <c r="L277" s="57"/>
      <c r="M277" s="48"/>
      <c r="N277" s="44"/>
      <c r="O277" s="60"/>
      <c r="P277" s="230"/>
    </row>
    <row r="278" spans="1:16" x14ac:dyDescent="0.3">
      <c r="A278" s="76">
        <v>276</v>
      </c>
      <c r="B278" s="75"/>
      <c r="C278" s="131"/>
      <c r="D278" s="131"/>
      <c r="E278" s="75"/>
      <c r="F278" s="75"/>
      <c r="G278" s="75"/>
      <c r="H278" s="74"/>
      <c r="I278" s="241"/>
      <c r="J278" s="44"/>
      <c r="K278" s="57"/>
      <c r="L278" s="57"/>
      <c r="M278" s="48"/>
      <c r="N278" s="44"/>
      <c r="O278" s="60"/>
      <c r="P278" s="230"/>
    </row>
    <row r="279" spans="1:16" x14ac:dyDescent="0.3">
      <c r="A279" s="76">
        <v>277</v>
      </c>
      <c r="B279" s="75"/>
      <c r="C279" s="131"/>
      <c r="D279" s="131"/>
      <c r="E279" s="75"/>
      <c r="F279" s="75"/>
      <c r="G279" s="75"/>
      <c r="H279" s="74"/>
      <c r="I279" s="241"/>
      <c r="J279" s="44"/>
      <c r="K279" s="57"/>
      <c r="L279" s="57"/>
      <c r="M279" s="48"/>
      <c r="N279" s="44"/>
      <c r="O279" s="60"/>
      <c r="P279" s="230"/>
    </row>
    <row r="280" spans="1:16" x14ac:dyDescent="0.3">
      <c r="A280" s="76">
        <v>278</v>
      </c>
      <c r="B280" s="75"/>
      <c r="C280" s="131"/>
      <c r="D280" s="131"/>
      <c r="E280" s="75"/>
      <c r="F280" s="75"/>
      <c r="G280" s="75"/>
      <c r="H280" s="74"/>
      <c r="I280" s="241"/>
      <c r="J280" s="44"/>
      <c r="K280" s="57"/>
      <c r="L280" s="57"/>
      <c r="M280" s="48"/>
      <c r="N280" s="44"/>
      <c r="O280" s="60"/>
      <c r="P280" s="230"/>
    </row>
    <row r="281" spans="1:16" x14ac:dyDescent="0.3">
      <c r="A281" s="76">
        <v>279</v>
      </c>
      <c r="B281" s="75"/>
      <c r="C281" s="131"/>
      <c r="D281" s="131"/>
      <c r="E281" s="75"/>
      <c r="F281" s="75"/>
      <c r="G281" s="75"/>
      <c r="H281" s="74"/>
      <c r="I281" s="241"/>
      <c r="J281" s="44"/>
      <c r="K281" s="57"/>
      <c r="L281" s="57"/>
      <c r="M281" s="48"/>
      <c r="N281" s="44"/>
      <c r="O281" s="60"/>
      <c r="P281" s="230"/>
    </row>
    <row r="282" spans="1:16" x14ac:dyDescent="0.3">
      <c r="A282" s="76">
        <v>280</v>
      </c>
      <c r="B282" s="75"/>
      <c r="C282" s="131"/>
      <c r="D282" s="131"/>
      <c r="E282" s="75"/>
      <c r="F282" s="75"/>
      <c r="G282" s="75"/>
      <c r="H282" s="74"/>
      <c r="I282" s="241"/>
      <c r="J282" s="44"/>
      <c r="K282" s="57"/>
      <c r="L282" s="57"/>
      <c r="M282" s="48"/>
      <c r="N282" s="44"/>
      <c r="O282" s="60"/>
      <c r="P282" s="230"/>
    </row>
    <row r="283" spans="1:16" x14ac:dyDescent="0.3">
      <c r="A283" s="76">
        <v>281</v>
      </c>
      <c r="B283" s="75"/>
      <c r="C283" s="131"/>
      <c r="D283" s="131"/>
      <c r="E283" s="75"/>
      <c r="F283" s="75"/>
      <c r="G283" s="75"/>
      <c r="H283" s="74"/>
      <c r="I283" s="241"/>
      <c r="J283" s="44"/>
      <c r="K283" s="57"/>
      <c r="L283" s="57"/>
      <c r="M283" s="48"/>
      <c r="N283" s="44"/>
      <c r="O283" s="60"/>
      <c r="P283" s="230"/>
    </row>
    <row r="284" spans="1:16" x14ac:dyDescent="0.3">
      <c r="A284" s="76">
        <v>282</v>
      </c>
      <c r="B284" s="75"/>
      <c r="C284" s="131"/>
      <c r="D284" s="131"/>
      <c r="E284" s="75"/>
      <c r="F284" s="75"/>
      <c r="G284" s="75"/>
      <c r="H284" s="74"/>
      <c r="I284" s="241"/>
      <c r="J284" s="44"/>
      <c r="K284" s="57"/>
      <c r="L284" s="57"/>
      <c r="M284" s="48"/>
      <c r="N284" s="44"/>
      <c r="O284" s="60"/>
      <c r="P284" s="230"/>
    </row>
    <row r="285" spans="1:16" x14ac:dyDescent="0.3">
      <c r="A285" s="76">
        <v>283</v>
      </c>
      <c r="B285" s="75"/>
      <c r="C285" s="131"/>
      <c r="D285" s="131"/>
      <c r="E285" s="75"/>
      <c r="F285" s="75"/>
      <c r="G285" s="75"/>
      <c r="H285" s="74"/>
      <c r="I285" s="241"/>
      <c r="J285" s="44"/>
      <c r="K285" s="57"/>
      <c r="L285" s="57"/>
      <c r="M285" s="48"/>
      <c r="N285" s="44"/>
      <c r="O285" s="60"/>
      <c r="P285" s="230"/>
    </row>
    <row r="286" spans="1:16" x14ac:dyDescent="0.3">
      <c r="A286" s="76">
        <v>284</v>
      </c>
      <c r="B286" s="75"/>
      <c r="C286" s="131"/>
      <c r="D286" s="131"/>
      <c r="E286" s="75"/>
      <c r="F286" s="75"/>
      <c r="G286" s="75"/>
      <c r="H286" s="74"/>
      <c r="I286" s="241"/>
      <c r="J286" s="44"/>
      <c r="K286" s="57"/>
      <c r="L286" s="57"/>
      <c r="M286" s="48"/>
      <c r="N286" s="44"/>
      <c r="O286" s="60"/>
      <c r="P286" s="230"/>
    </row>
    <row r="287" spans="1:16" x14ac:dyDescent="0.3">
      <c r="A287" s="76">
        <v>285</v>
      </c>
      <c r="B287" s="75"/>
      <c r="C287" s="131"/>
      <c r="D287" s="131"/>
      <c r="E287" s="75"/>
      <c r="F287" s="75"/>
      <c r="G287" s="75"/>
      <c r="H287" s="74"/>
      <c r="I287" s="241"/>
      <c r="J287" s="44"/>
      <c r="K287" s="57"/>
      <c r="L287" s="57"/>
      <c r="M287" s="48"/>
      <c r="N287" s="44"/>
      <c r="O287" s="60"/>
      <c r="P287" s="230"/>
    </row>
    <row r="288" spans="1:16" x14ac:dyDescent="0.3">
      <c r="A288" s="76">
        <v>286</v>
      </c>
      <c r="B288" s="75"/>
      <c r="C288" s="131"/>
      <c r="D288" s="131"/>
      <c r="E288" s="75"/>
      <c r="F288" s="75"/>
      <c r="G288" s="75"/>
      <c r="H288" s="74"/>
      <c r="I288" s="241"/>
      <c r="J288" s="44"/>
      <c r="K288" s="57"/>
      <c r="L288" s="57"/>
      <c r="M288" s="48"/>
      <c r="N288" s="44"/>
      <c r="O288" s="60"/>
      <c r="P288" s="230"/>
    </row>
    <row r="289" spans="1:16" x14ac:dyDescent="0.3">
      <c r="A289" s="76">
        <v>287</v>
      </c>
      <c r="B289" s="75"/>
      <c r="C289" s="131"/>
      <c r="D289" s="131"/>
      <c r="E289" s="75"/>
      <c r="F289" s="75"/>
      <c r="G289" s="75"/>
      <c r="H289" s="74"/>
      <c r="I289" s="241"/>
      <c r="J289" s="44"/>
      <c r="K289" s="57"/>
      <c r="L289" s="57"/>
      <c r="M289" s="48"/>
      <c r="N289" s="44"/>
      <c r="O289" s="60"/>
      <c r="P289" s="230"/>
    </row>
    <row r="290" spans="1:16" x14ac:dyDescent="0.3">
      <c r="A290" s="76">
        <v>288</v>
      </c>
      <c r="B290" s="75"/>
      <c r="C290" s="131"/>
      <c r="D290" s="131"/>
      <c r="E290" s="75"/>
      <c r="F290" s="75"/>
      <c r="G290" s="75"/>
      <c r="H290" s="74"/>
      <c r="I290" s="241"/>
      <c r="J290" s="44"/>
      <c r="K290" s="57"/>
      <c r="L290" s="57"/>
      <c r="M290" s="48"/>
      <c r="N290" s="44"/>
      <c r="O290" s="60"/>
      <c r="P290" s="230"/>
    </row>
    <row r="291" spans="1:16" x14ac:dyDescent="0.3">
      <c r="A291" s="76">
        <v>289</v>
      </c>
      <c r="B291" s="75"/>
      <c r="C291" s="131"/>
      <c r="D291" s="131"/>
      <c r="E291" s="75"/>
      <c r="F291" s="75"/>
      <c r="G291" s="75"/>
      <c r="H291" s="74"/>
      <c r="I291" s="241"/>
      <c r="J291" s="44"/>
      <c r="K291" s="57"/>
      <c r="L291" s="57"/>
      <c r="M291" s="48"/>
      <c r="N291" s="44"/>
      <c r="O291" s="60"/>
      <c r="P291" s="230"/>
    </row>
    <row r="292" spans="1:16" x14ac:dyDescent="0.3">
      <c r="A292" s="76">
        <v>290</v>
      </c>
      <c r="B292" s="75"/>
      <c r="C292" s="131"/>
      <c r="D292" s="131"/>
      <c r="E292" s="75"/>
      <c r="F292" s="75"/>
      <c r="G292" s="75"/>
      <c r="H292" s="74"/>
      <c r="I292" s="241"/>
      <c r="J292" s="44"/>
      <c r="K292" s="57"/>
      <c r="L292" s="57"/>
      <c r="M292" s="48"/>
      <c r="N292" s="44"/>
      <c r="O292" s="60"/>
      <c r="P292" s="230"/>
    </row>
    <row r="293" spans="1:16" x14ac:dyDescent="0.3">
      <c r="A293" s="76">
        <v>291</v>
      </c>
      <c r="B293" s="75"/>
      <c r="C293" s="131"/>
      <c r="D293" s="131"/>
      <c r="E293" s="75"/>
      <c r="F293" s="75"/>
      <c r="G293" s="75"/>
      <c r="H293" s="74"/>
      <c r="I293" s="241"/>
      <c r="J293" s="44"/>
      <c r="K293" s="57"/>
      <c r="L293" s="57"/>
      <c r="M293" s="48"/>
      <c r="N293" s="44"/>
      <c r="O293" s="60"/>
      <c r="P293" s="230"/>
    </row>
    <row r="294" spans="1:16" x14ac:dyDescent="0.3">
      <c r="A294" s="76">
        <v>292</v>
      </c>
      <c r="B294" s="75"/>
      <c r="C294" s="131"/>
      <c r="D294" s="131"/>
      <c r="E294" s="75"/>
      <c r="F294" s="75"/>
      <c r="G294" s="75"/>
      <c r="H294" s="74"/>
      <c r="I294" s="241"/>
      <c r="J294" s="44"/>
      <c r="K294" s="57"/>
      <c r="L294" s="57"/>
      <c r="M294" s="48"/>
      <c r="N294" s="44"/>
      <c r="O294" s="60"/>
      <c r="P294" s="230"/>
    </row>
    <row r="295" spans="1:16" x14ac:dyDescent="0.3">
      <c r="A295" s="76">
        <v>293</v>
      </c>
      <c r="B295" s="75"/>
      <c r="C295" s="131"/>
      <c r="D295" s="131"/>
      <c r="E295" s="75"/>
      <c r="F295" s="75"/>
      <c r="G295" s="75"/>
      <c r="H295" s="74"/>
      <c r="I295" s="241"/>
      <c r="J295" s="44"/>
      <c r="K295" s="57"/>
      <c r="L295" s="57"/>
      <c r="M295" s="48"/>
      <c r="N295" s="44"/>
      <c r="O295" s="60"/>
      <c r="P295" s="230"/>
    </row>
    <row r="296" spans="1:16" x14ac:dyDescent="0.3">
      <c r="A296" s="76">
        <v>294</v>
      </c>
      <c r="B296" s="75"/>
      <c r="C296" s="131"/>
      <c r="D296" s="131"/>
      <c r="E296" s="75"/>
      <c r="F296" s="75"/>
      <c r="G296" s="75"/>
      <c r="H296" s="74"/>
      <c r="I296" s="241"/>
      <c r="J296" s="44"/>
      <c r="K296" s="57"/>
      <c r="L296" s="57"/>
      <c r="M296" s="48"/>
      <c r="N296" s="44"/>
      <c r="O296" s="60"/>
      <c r="P296" s="230"/>
    </row>
    <row r="297" spans="1:16" x14ac:dyDescent="0.3">
      <c r="A297" s="76">
        <v>295</v>
      </c>
      <c r="B297" s="75"/>
      <c r="C297" s="131"/>
      <c r="D297" s="131"/>
      <c r="E297" s="75"/>
      <c r="F297" s="75"/>
      <c r="G297" s="75"/>
      <c r="H297" s="74"/>
      <c r="I297" s="241"/>
      <c r="J297" s="44"/>
      <c r="K297" s="57"/>
      <c r="L297" s="57"/>
      <c r="M297" s="48"/>
      <c r="N297" s="44"/>
      <c r="O297" s="60"/>
      <c r="P297" s="230"/>
    </row>
    <row r="298" spans="1:16" x14ac:dyDescent="0.3">
      <c r="A298" s="76">
        <v>296</v>
      </c>
      <c r="B298" s="75"/>
      <c r="C298" s="131"/>
      <c r="D298" s="131"/>
      <c r="E298" s="75"/>
      <c r="F298" s="75"/>
      <c r="G298" s="75"/>
      <c r="H298" s="74"/>
      <c r="I298" s="241"/>
      <c r="J298" s="44"/>
      <c r="K298" s="57"/>
      <c r="L298" s="57"/>
      <c r="M298" s="48"/>
      <c r="N298" s="44"/>
      <c r="O298" s="60"/>
      <c r="P298" s="230"/>
    </row>
    <row r="299" spans="1:16" x14ac:dyDescent="0.3">
      <c r="A299" s="76">
        <v>297</v>
      </c>
      <c r="B299" s="75"/>
      <c r="C299" s="131"/>
      <c r="D299" s="131"/>
      <c r="E299" s="75"/>
      <c r="F299" s="75"/>
      <c r="G299" s="75"/>
      <c r="H299" s="74"/>
      <c r="I299" s="241"/>
      <c r="J299" s="44"/>
      <c r="K299" s="57"/>
      <c r="L299" s="57"/>
      <c r="M299" s="48"/>
      <c r="N299" s="44"/>
      <c r="O299" s="60"/>
      <c r="P299" s="230"/>
    </row>
    <row r="300" spans="1:16" x14ac:dyDescent="0.3">
      <c r="A300" s="76">
        <v>298</v>
      </c>
      <c r="B300" s="75"/>
      <c r="C300" s="131"/>
      <c r="D300" s="131"/>
      <c r="E300" s="75"/>
      <c r="F300" s="75"/>
      <c r="G300" s="75"/>
      <c r="H300" s="74"/>
      <c r="I300" s="241"/>
      <c r="J300" s="44"/>
      <c r="K300" s="57"/>
      <c r="L300" s="57"/>
      <c r="M300" s="48"/>
      <c r="N300" s="44"/>
      <c r="O300" s="60"/>
      <c r="P300" s="230"/>
    </row>
    <row r="301" spans="1:16" x14ac:dyDescent="0.3">
      <c r="A301" s="76">
        <v>299</v>
      </c>
      <c r="B301" s="75"/>
      <c r="C301" s="131"/>
      <c r="D301" s="131"/>
      <c r="E301" s="75"/>
      <c r="F301" s="75"/>
      <c r="G301" s="75"/>
      <c r="H301" s="74"/>
      <c r="I301" s="241"/>
      <c r="J301" s="44"/>
      <c r="K301" s="57"/>
      <c r="L301" s="57"/>
      <c r="M301" s="48"/>
      <c r="N301" s="44"/>
      <c r="O301" s="60"/>
      <c r="P301" s="230"/>
    </row>
    <row r="302" spans="1:16" x14ac:dyDescent="0.3">
      <c r="A302" s="76">
        <v>300</v>
      </c>
      <c r="B302" s="75"/>
      <c r="C302" s="131"/>
      <c r="D302" s="131"/>
      <c r="E302" s="75"/>
      <c r="F302" s="75"/>
      <c r="G302" s="75"/>
      <c r="H302" s="74"/>
      <c r="I302" s="241"/>
      <c r="J302" s="44"/>
      <c r="K302" s="57"/>
      <c r="L302" s="57"/>
      <c r="M302" s="48"/>
      <c r="N302" s="44"/>
      <c r="O302" s="60"/>
      <c r="P302" s="230"/>
    </row>
    <row r="303" spans="1:16" x14ac:dyDescent="0.3">
      <c r="A303" s="76">
        <v>301</v>
      </c>
      <c r="B303" s="75"/>
      <c r="C303" s="131"/>
      <c r="D303" s="131"/>
      <c r="E303" s="75"/>
      <c r="F303" s="75"/>
      <c r="G303" s="75"/>
      <c r="H303" s="74"/>
      <c r="I303" s="241"/>
      <c r="J303" s="44"/>
      <c r="K303" s="57"/>
      <c r="L303" s="57"/>
      <c r="M303" s="48"/>
      <c r="N303" s="44"/>
      <c r="O303" s="60"/>
      <c r="P303" s="230"/>
    </row>
    <row r="304" spans="1:16" x14ac:dyDescent="0.3">
      <c r="A304" s="76">
        <v>302</v>
      </c>
      <c r="B304" s="75"/>
      <c r="C304" s="131"/>
      <c r="D304" s="131"/>
      <c r="E304" s="75"/>
      <c r="F304" s="75"/>
      <c r="G304" s="75"/>
      <c r="H304" s="74"/>
      <c r="I304" s="241"/>
      <c r="J304" s="44"/>
      <c r="K304" s="57"/>
      <c r="L304" s="57"/>
      <c r="M304" s="48"/>
      <c r="N304" s="44"/>
      <c r="O304" s="60"/>
      <c r="P304" s="230"/>
    </row>
    <row r="305" spans="1:16" x14ac:dyDescent="0.3">
      <c r="A305" s="76">
        <v>303</v>
      </c>
      <c r="B305" s="75"/>
      <c r="C305" s="131"/>
      <c r="D305" s="131"/>
      <c r="E305" s="75"/>
      <c r="F305" s="75"/>
      <c r="G305" s="75"/>
      <c r="H305" s="74"/>
      <c r="I305" s="241"/>
      <c r="J305" s="44"/>
      <c r="K305" s="57"/>
      <c r="L305" s="57"/>
      <c r="M305" s="48"/>
      <c r="N305" s="44"/>
      <c r="O305" s="60"/>
      <c r="P305" s="230"/>
    </row>
    <row r="306" spans="1:16" x14ac:dyDescent="0.3">
      <c r="A306" s="76">
        <v>304</v>
      </c>
      <c r="B306" s="75"/>
      <c r="C306" s="131"/>
      <c r="D306" s="131"/>
      <c r="E306" s="75"/>
      <c r="F306" s="75"/>
      <c r="G306" s="75"/>
      <c r="H306" s="74"/>
      <c r="I306" s="241"/>
      <c r="J306" s="44"/>
      <c r="K306" s="57"/>
      <c r="L306" s="57"/>
      <c r="M306" s="48"/>
      <c r="N306" s="44"/>
      <c r="O306" s="60"/>
      <c r="P306" s="230"/>
    </row>
    <row r="307" spans="1:16" x14ac:dyDescent="0.3">
      <c r="A307" s="76">
        <v>305</v>
      </c>
      <c r="B307" s="75"/>
      <c r="C307" s="131"/>
      <c r="D307" s="131"/>
      <c r="E307" s="75"/>
      <c r="F307" s="75"/>
      <c r="G307" s="75"/>
      <c r="H307" s="74"/>
      <c r="I307" s="241"/>
      <c r="J307" s="44"/>
      <c r="K307" s="57"/>
      <c r="L307" s="57"/>
      <c r="M307" s="48"/>
      <c r="N307" s="44"/>
      <c r="O307" s="60"/>
      <c r="P307" s="230"/>
    </row>
    <row r="308" spans="1:16" x14ac:dyDescent="0.3">
      <c r="A308" s="76">
        <v>306</v>
      </c>
      <c r="B308" s="75"/>
      <c r="C308" s="131"/>
      <c r="D308" s="131"/>
      <c r="E308" s="75"/>
      <c r="F308" s="75"/>
      <c r="G308" s="75"/>
      <c r="H308" s="74"/>
      <c r="I308" s="241"/>
      <c r="J308" s="44"/>
      <c r="K308" s="57"/>
      <c r="L308" s="57"/>
      <c r="M308" s="48"/>
      <c r="N308" s="44"/>
      <c r="O308" s="60"/>
      <c r="P308" s="230"/>
    </row>
    <row r="309" spans="1:16" x14ac:dyDescent="0.3">
      <c r="A309" s="76">
        <v>307</v>
      </c>
      <c r="B309" s="75"/>
      <c r="C309" s="131"/>
      <c r="D309" s="131"/>
      <c r="E309" s="75"/>
      <c r="F309" s="75"/>
      <c r="G309" s="75"/>
      <c r="H309" s="74"/>
      <c r="I309" s="241"/>
      <c r="J309" s="44"/>
      <c r="K309" s="57"/>
      <c r="L309" s="57"/>
      <c r="M309" s="48"/>
      <c r="N309" s="44"/>
      <c r="O309" s="60"/>
      <c r="P309" s="230"/>
    </row>
    <row r="310" spans="1:16" x14ac:dyDescent="0.3">
      <c r="A310" s="76">
        <v>308</v>
      </c>
      <c r="B310" s="75"/>
      <c r="C310" s="131"/>
      <c r="D310" s="131"/>
      <c r="E310" s="75"/>
      <c r="F310" s="75"/>
      <c r="G310" s="75"/>
      <c r="H310" s="74"/>
      <c r="I310" s="241"/>
      <c r="J310" s="44"/>
      <c r="K310" s="57"/>
      <c r="L310" s="57"/>
      <c r="M310" s="48"/>
      <c r="N310" s="44"/>
      <c r="O310" s="60"/>
      <c r="P310" s="230"/>
    </row>
    <row r="311" spans="1:16" x14ac:dyDescent="0.3">
      <c r="A311" s="76">
        <v>309</v>
      </c>
      <c r="B311" s="75"/>
      <c r="C311" s="131"/>
      <c r="D311" s="131"/>
      <c r="E311" s="75"/>
      <c r="F311" s="75"/>
      <c r="G311" s="75"/>
      <c r="H311" s="74"/>
      <c r="I311" s="241"/>
      <c r="J311" s="44"/>
      <c r="K311" s="57"/>
      <c r="L311" s="57"/>
      <c r="M311" s="48"/>
      <c r="N311" s="44"/>
      <c r="O311" s="60"/>
      <c r="P311" s="230"/>
    </row>
    <row r="312" spans="1:16" x14ac:dyDescent="0.3">
      <c r="A312" s="76">
        <v>310</v>
      </c>
      <c r="B312" s="75"/>
      <c r="C312" s="131"/>
      <c r="D312" s="131"/>
      <c r="E312" s="75"/>
      <c r="F312" s="75"/>
      <c r="G312" s="75"/>
      <c r="H312" s="74"/>
      <c r="I312" s="241"/>
      <c r="J312" s="44"/>
      <c r="K312" s="57"/>
      <c r="L312" s="57"/>
      <c r="M312" s="48"/>
      <c r="N312" s="44"/>
      <c r="O312" s="60"/>
      <c r="P312" s="230"/>
    </row>
    <row r="313" spans="1:16" x14ac:dyDescent="0.3">
      <c r="A313" s="76">
        <v>311</v>
      </c>
      <c r="B313" s="75"/>
      <c r="C313" s="131"/>
      <c r="D313" s="131"/>
      <c r="E313" s="75"/>
      <c r="F313" s="75"/>
      <c r="G313" s="75"/>
      <c r="H313" s="74"/>
      <c r="I313" s="241"/>
      <c r="J313" s="44"/>
      <c r="K313" s="57"/>
      <c r="L313" s="57"/>
      <c r="M313" s="48"/>
      <c r="N313" s="44"/>
      <c r="O313" s="60"/>
      <c r="P313" s="230"/>
    </row>
    <row r="314" spans="1:16" x14ac:dyDescent="0.3">
      <c r="A314" s="76">
        <v>312</v>
      </c>
      <c r="B314" s="75"/>
      <c r="C314" s="131"/>
      <c r="D314" s="131"/>
      <c r="E314" s="75"/>
      <c r="F314" s="75"/>
      <c r="G314" s="75"/>
      <c r="H314" s="74"/>
      <c r="I314" s="241"/>
      <c r="J314" s="44"/>
      <c r="K314" s="57"/>
      <c r="L314" s="57"/>
      <c r="M314" s="48"/>
      <c r="N314" s="44"/>
      <c r="O314" s="60"/>
      <c r="P314" s="230"/>
    </row>
    <row r="315" spans="1:16" x14ac:dyDescent="0.3">
      <c r="A315" s="76">
        <v>313</v>
      </c>
      <c r="B315" s="75"/>
      <c r="C315" s="131"/>
      <c r="D315" s="131"/>
      <c r="E315" s="75"/>
      <c r="F315" s="75"/>
      <c r="G315" s="75"/>
      <c r="H315" s="74"/>
      <c r="I315" s="241"/>
      <c r="J315" s="44"/>
      <c r="K315" s="57"/>
      <c r="L315" s="57"/>
      <c r="M315" s="48"/>
      <c r="N315" s="44"/>
      <c r="O315" s="60"/>
      <c r="P315" s="230"/>
    </row>
    <row r="316" spans="1:16" x14ac:dyDescent="0.3">
      <c r="A316" s="76">
        <v>314</v>
      </c>
      <c r="B316" s="75"/>
      <c r="C316" s="131"/>
      <c r="D316" s="131"/>
      <c r="E316" s="75"/>
      <c r="F316" s="75"/>
      <c r="G316" s="75"/>
      <c r="H316" s="74"/>
      <c r="I316" s="241"/>
      <c r="J316" s="44"/>
      <c r="K316" s="57"/>
      <c r="L316" s="57"/>
      <c r="M316" s="48"/>
      <c r="N316" s="44"/>
      <c r="O316" s="60"/>
      <c r="P316" s="230"/>
    </row>
    <row r="317" spans="1:16" x14ac:dyDescent="0.3">
      <c r="A317" s="76">
        <v>315</v>
      </c>
      <c r="B317" s="75"/>
      <c r="C317" s="131"/>
      <c r="D317" s="131"/>
      <c r="E317" s="75"/>
      <c r="F317" s="75"/>
      <c r="G317" s="75"/>
      <c r="H317" s="74"/>
      <c r="I317" s="241"/>
      <c r="J317" s="44"/>
      <c r="K317" s="57"/>
      <c r="L317" s="57"/>
      <c r="M317" s="48"/>
      <c r="N317" s="44"/>
      <c r="O317" s="60"/>
      <c r="P317" s="230"/>
    </row>
    <row r="318" spans="1:16" x14ac:dyDescent="0.3">
      <c r="A318" s="76">
        <v>316</v>
      </c>
      <c r="B318" s="75"/>
      <c r="C318" s="131"/>
      <c r="D318" s="131"/>
      <c r="E318" s="75"/>
      <c r="F318" s="75"/>
      <c r="G318" s="75"/>
      <c r="H318" s="74"/>
      <c r="I318" s="241"/>
      <c r="J318" s="44"/>
      <c r="K318" s="57"/>
      <c r="L318" s="57"/>
      <c r="M318" s="48"/>
      <c r="N318" s="44"/>
      <c r="O318" s="60"/>
      <c r="P318" s="230"/>
    </row>
    <row r="319" spans="1:16" x14ac:dyDescent="0.3">
      <c r="A319" s="76">
        <v>317</v>
      </c>
      <c r="B319" s="75"/>
      <c r="C319" s="131"/>
      <c r="D319" s="131"/>
      <c r="E319" s="75"/>
      <c r="F319" s="75"/>
      <c r="G319" s="75"/>
      <c r="H319" s="74"/>
      <c r="I319" s="241"/>
      <c r="J319" s="44"/>
      <c r="K319" s="57"/>
      <c r="L319" s="57"/>
      <c r="M319" s="48"/>
      <c r="N319" s="44"/>
      <c r="O319" s="60"/>
      <c r="P319" s="230"/>
    </row>
    <row r="320" spans="1:16" x14ac:dyDescent="0.3">
      <c r="A320" s="76">
        <v>318</v>
      </c>
      <c r="B320" s="75"/>
      <c r="C320" s="131"/>
      <c r="D320" s="131"/>
      <c r="E320" s="75"/>
      <c r="F320" s="75"/>
      <c r="G320" s="75"/>
      <c r="H320" s="74"/>
      <c r="I320" s="241"/>
      <c r="J320" s="44"/>
      <c r="K320" s="57"/>
      <c r="L320" s="57"/>
      <c r="M320" s="48"/>
      <c r="N320" s="44"/>
      <c r="O320" s="60"/>
      <c r="P320" s="230"/>
    </row>
    <row r="321" spans="1:16" x14ac:dyDescent="0.3">
      <c r="A321" s="76">
        <v>319</v>
      </c>
      <c r="B321" s="75"/>
      <c r="C321" s="131"/>
      <c r="D321" s="131"/>
      <c r="E321" s="75"/>
      <c r="F321" s="75"/>
      <c r="G321" s="75"/>
      <c r="H321" s="74"/>
      <c r="I321" s="241"/>
      <c r="J321" s="44"/>
      <c r="K321" s="57"/>
      <c r="L321" s="57"/>
      <c r="M321" s="48"/>
      <c r="N321" s="44"/>
      <c r="O321" s="60"/>
      <c r="P321" s="230"/>
    </row>
    <row r="322" spans="1:16" x14ac:dyDescent="0.3">
      <c r="A322" s="76">
        <v>320</v>
      </c>
      <c r="B322" s="75"/>
      <c r="C322" s="131"/>
      <c r="D322" s="131"/>
      <c r="E322" s="75"/>
      <c r="F322" s="75"/>
      <c r="G322" s="75"/>
      <c r="H322" s="74"/>
      <c r="I322" s="241"/>
      <c r="J322" s="44"/>
      <c r="K322" s="57"/>
      <c r="L322" s="57"/>
      <c r="M322" s="48"/>
      <c r="N322" s="44"/>
      <c r="O322" s="60"/>
      <c r="P322" s="230"/>
    </row>
    <row r="323" spans="1:16" x14ac:dyDescent="0.3">
      <c r="A323" s="76">
        <v>321</v>
      </c>
      <c r="B323" s="75"/>
      <c r="C323" s="131"/>
      <c r="D323" s="131"/>
      <c r="E323" s="75"/>
      <c r="F323" s="75"/>
      <c r="G323" s="75"/>
      <c r="H323" s="74"/>
      <c r="I323" s="241"/>
      <c r="J323" s="44"/>
      <c r="K323" s="57"/>
      <c r="L323" s="57"/>
      <c r="M323" s="48"/>
      <c r="N323" s="44"/>
      <c r="O323" s="60"/>
      <c r="P323" s="230"/>
    </row>
    <row r="324" spans="1:16" x14ac:dyDescent="0.3">
      <c r="A324" s="76">
        <v>322</v>
      </c>
      <c r="B324" s="75"/>
      <c r="C324" s="131"/>
      <c r="D324" s="131"/>
      <c r="E324" s="75"/>
      <c r="F324" s="75"/>
      <c r="G324" s="75"/>
      <c r="H324" s="74"/>
      <c r="I324" s="241"/>
      <c r="J324" s="44"/>
      <c r="K324" s="57"/>
      <c r="L324" s="57"/>
      <c r="M324" s="48"/>
      <c r="N324" s="44"/>
      <c r="O324" s="60"/>
      <c r="P324" s="230"/>
    </row>
    <row r="325" spans="1:16" x14ac:dyDescent="0.3">
      <c r="A325" s="76">
        <v>323</v>
      </c>
      <c r="B325" s="75"/>
      <c r="C325" s="131"/>
      <c r="D325" s="131"/>
      <c r="E325" s="75"/>
      <c r="F325" s="75"/>
      <c r="G325" s="75"/>
      <c r="H325" s="74"/>
      <c r="I325" s="241"/>
      <c r="J325" s="44"/>
      <c r="K325" s="57"/>
      <c r="L325" s="57"/>
      <c r="M325" s="48"/>
      <c r="N325" s="44"/>
      <c r="O325" s="60"/>
      <c r="P325" s="230"/>
    </row>
    <row r="326" spans="1:16" x14ac:dyDescent="0.3">
      <c r="A326" s="76">
        <v>324</v>
      </c>
      <c r="B326" s="75"/>
      <c r="C326" s="131"/>
      <c r="D326" s="131"/>
      <c r="E326" s="75"/>
      <c r="F326" s="75"/>
      <c r="G326" s="75"/>
      <c r="H326" s="74"/>
      <c r="I326" s="241"/>
      <c r="J326" s="44"/>
      <c r="K326" s="57"/>
      <c r="L326" s="57"/>
      <c r="M326" s="48"/>
      <c r="N326" s="44"/>
      <c r="O326" s="60"/>
      <c r="P326" s="230"/>
    </row>
    <row r="327" spans="1:16" x14ac:dyDescent="0.3">
      <c r="A327" s="76">
        <v>325</v>
      </c>
      <c r="B327" s="75"/>
      <c r="C327" s="131"/>
      <c r="D327" s="131"/>
      <c r="E327" s="75"/>
      <c r="F327" s="75"/>
      <c r="G327" s="75"/>
      <c r="H327" s="74"/>
      <c r="I327" s="241"/>
      <c r="J327" s="44"/>
      <c r="K327" s="57"/>
      <c r="L327" s="57"/>
      <c r="M327" s="48"/>
      <c r="N327" s="44"/>
      <c r="O327" s="60"/>
      <c r="P327" s="230"/>
    </row>
    <row r="328" spans="1:16" x14ac:dyDescent="0.3">
      <c r="A328" s="76">
        <v>326</v>
      </c>
      <c r="B328" s="75"/>
      <c r="C328" s="131"/>
      <c r="D328" s="131"/>
      <c r="E328" s="75"/>
      <c r="F328" s="75"/>
      <c r="G328" s="75"/>
      <c r="H328" s="74"/>
      <c r="I328" s="241"/>
      <c r="J328" s="44"/>
      <c r="K328" s="57"/>
      <c r="L328" s="57"/>
      <c r="M328" s="48"/>
      <c r="N328" s="44"/>
      <c r="O328" s="60"/>
      <c r="P328" s="230"/>
    </row>
    <row r="329" spans="1:16" x14ac:dyDescent="0.3">
      <c r="A329" s="76">
        <v>327</v>
      </c>
      <c r="B329" s="75"/>
      <c r="C329" s="131"/>
      <c r="D329" s="131"/>
      <c r="E329" s="75"/>
      <c r="F329" s="75"/>
      <c r="G329" s="75"/>
      <c r="H329" s="74"/>
      <c r="I329" s="241"/>
      <c r="J329" s="44"/>
      <c r="K329" s="57"/>
      <c r="L329" s="57"/>
      <c r="M329" s="48"/>
      <c r="N329" s="44"/>
      <c r="O329" s="60"/>
      <c r="P329" s="230"/>
    </row>
    <row r="330" spans="1:16" x14ac:dyDescent="0.3">
      <c r="A330" s="76">
        <v>328</v>
      </c>
      <c r="B330" s="75"/>
      <c r="C330" s="131"/>
      <c r="D330" s="131"/>
      <c r="E330" s="75"/>
      <c r="F330" s="75"/>
      <c r="G330" s="75"/>
      <c r="H330" s="74"/>
      <c r="I330" s="241"/>
      <c r="J330" s="44"/>
      <c r="K330" s="57"/>
      <c r="L330" s="57"/>
      <c r="M330" s="48"/>
      <c r="N330" s="44"/>
      <c r="O330" s="60"/>
      <c r="P330" s="230"/>
    </row>
    <row r="331" spans="1:16" x14ac:dyDescent="0.3">
      <c r="A331" s="76">
        <v>329</v>
      </c>
      <c r="B331" s="75"/>
      <c r="C331" s="131"/>
      <c r="D331" s="131"/>
      <c r="E331" s="75"/>
      <c r="F331" s="75"/>
      <c r="G331" s="75"/>
      <c r="H331" s="74"/>
      <c r="I331" s="241"/>
      <c r="J331" s="44"/>
      <c r="K331" s="57"/>
      <c r="L331" s="57"/>
      <c r="M331" s="48"/>
      <c r="N331" s="44"/>
      <c r="O331" s="60"/>
      <c r="P331" s="230"/>
    </row>
    <row r="332" spans="1:16" x14ac:dyDescent="0.3">
      <c r="A332" s="76">
        <v>330</v>
      </c>
      <c r="B332" s="75"/>
      <c r="C332" s="131"/>
      <c r="D332" s="131"/>
      <c r="E332" s="75"/>
      <c r="F332" s="75"/>
      <c r="G332" s="75"/>
      <c r="H332" s="74"/>
      <c r="I332" s="241"/>
      <c r="J332" s="44"/>
      <c r="K332" s="57"/>
      <c r="L332" s="57"/>
      <c r="M332" s="48"/>
      <c r="N332" s="44"/>
      <c r="O332" s="60"/>
      <c r="P332" s="230"/>
    </row>
    <row r="333" spans="1:16" x14ac:dyDescent="0.3">
      <c r="A333" s="76">
        <v>331</v>
      </c>
      <c r="B333" s="75"/>
      <c r="C333" s="131"/>
      <c r="D333" s="131"/>
      <c r="E333" s="75"/>
      <c r="F333" s="75"/>
      <c r="G333" s="75"/>
      <c r="H333" s="74"/>
      <c r="I333" s="241"/>
      <c r="J333" s="44"/>
      <c r="K333" s="57"/>
      <c r="L333" s="57"/>
      <c r="M333" s="48"/>
      <c r="N333" s="44"/>
      <c r="O333" s="60"/>
      <c r="P333" s="230"/>
    </row>
    <row r="334" spans="1:16" x14ac:dyDescent="0.3">
      <c r="A334" s="76">
        <v>332</v>
      </c>
      <c r="B334" s="75"/>
      <c r="C334" s="131"/>
      <c r="D334" s="131"/>
      <c r="E334" s="75"/>
      <c r="F334" s="75"/>
      <c r="G334" s="75"/>
      <c r="H334" s="74"/>
      <c r="I334" s="241"/>
      <c r="J334" s="44"/>
      <c r="K334" s="57"/>
      <c r="L334" s="57"/>
      <c r="M334" s="48"/>
      <c r="N334" s="44"/>
      <c r="O334" s="60"/>
      <c r="P334" s="230"/>
    </row>
    <row r="335" spans="1:16" x14ac:dyDescent="0.3">
      <c r="A335" s="76">
        <v>333</v>
      </c>
      <c r="B335" s="75"/>
      <c r="C335" s="131"/>
      <c r="D335" s="131"/>
      <c r="E335" s="75"/>
      <c r="F335" s="75"/>
      <c r="G335" s="75"/>
      <c r="H335" s="74"/>
      <c r="I335" s="241"/>
      <c r="J335" s="44"/>
      <c r="K335" s="57"/>
      <c r="L335" s="57"/>
      <c r="M335" s="48"/>
      <c r="N335" s="44"/>
      <c r="O335" s="60"/>
      <c r="P335" s="230"/>
    </row>
    <row r="336" spans="1:16" x14ac:dyDescent="0.3">
      <c r="A336" s="76">
        <v>334</v>
      </c>
      <c r="B336" s="75"/>
      <c r="C336" s="131"/>
      <c r="D336" s="131"/>
      <c r="E336" s="75"/>
      <c r="F336" s="75"/>
      <c r="G336" s="75"/>
      <c r="H336" s="74"/>
      <c r="I336" s="241"/>
      <c r="J336" s="44"/>
      <c r="K336" s="57"/>
      <c r="L336" s="57"/>
      <c r="M336" s="48"/>
      <c r="N336" s="44"/>
      <c r="O336" s="60"/>
      <c r="P336" s="230"/>
    </row>
    <row r="337" spans="1:16" x14ac:dyDescent="0.3">
      <c r="A337" s="76">
        <v>335</v>
      </c>
      <c r="B337" s="75"/>
      <c r="C337" s="131"/>
      <c r="D337" s="131"/>
      <c r="E337" s="75"/>
      <c r="F337" s="75"/>
      <c r="G337" s="75"/>
      <c r="H337" s="74"/>
      <c r="I337" s="241"/>
      <c r="J337" s="44"/>
      <c r="K337" s="57"/>
      <c r="L337" s="57"/>
      <c r="M337" s="48"/>
      <c r="N337" s="44"/>
      <c r="O337" s="60"/>
      <c r="P337" s="230"/>
    </row>
    <row r="338" spans="1:16" x14ac:dyDescent="0.3">
      <c r="A338" s="76">
        <v>336</v>
      </c>
      <c r="B338" s="75"/>
      <c r="C338" s="131"/>
      <c r="D338" s="131"/>
      <c r="E338" s="75"/>
      <c r="F338" s="75"/>
      <c r="G338" s="75"/>
      <c r="H338" s="74"/>
      <c r="I338" s="241"/>
      <c r="J338" s="44"/>
      <c r="K338" s="57"/>
      <c r="L338" s="57"/>
      <c r="M338" s="48"/>
      <c r="N338" s="44"/>
      <c r="O338" s="60"/>
      <c r="P338" s="230"/>
    </row>
    <row r="339" spans="1:16" x14ac:dyDescent="0.3">
      <c r="A339" s="76">
        <v>337</v>
      </c>
      <c r="B339" s="75"/>
      <c r="C339" s="131"/>
      <c r="D339" s="131"/>
      <c r="E339" s="75"/>
      <c r="F339" s="75"/>
      <c r="G339" s="75"/>
      <c r="H339" s="74"/>
      <c r="I339" s="241"/>
      <c r="J339" s="44"/>
      <c r="K339" s="57"/>
      <c r="L339" s="57"/>
      <c r="M339" s="48"/>
      <c r="N339" s="44"/>
      <c r="O339" s="60"/>
      <c r="P339" s="230"/>
    </row>
    <row r="340" spans="1:16" x14ac:dyDescent="0.3">
      <c r="A340" s="76">
        <v>338</v>
      </c>
      <c r="B340" s="75"/>
      <c r="C340" s="131"/>
      <c r="D340" s="131"/>
      <c r="E340" s="75"/>
      <c r="F340" s="75"/>
      <c r="G340" s="75"/>
      <c r="H340" s="74"/>
      <c r="I340" s="241"/>
      <c r="J340" s="44"/>
      <c r="K340" s="57"/>
      <c r="L340" s="57"/>
      <c r="M340" s="48"/>
      <c r="N340" s="44"/>
      <c r="O340" s="60"/>
      <c r="P340" s="230"/>
    </row>
    <row r="341" spans="1:16" x14ac:dyDescent="0.3">
      <c r="A341" s="76">
        <v>339</v>
      </c>
      <c r="B341" s="75"/>
      <c r="C341" s="131"/>
      <c r="D341" s="131"/>
      <c r="E341" s="75"/>
      <c r="F341" s="75"/>
      <c r="G341" s="75"/>
      <c r="H341" s="74"/>
      <c r="I341" s="241"/>
      <c r="J341" s="44"/>
      <c r="K341" s="57"/>
      <c r="L341" s="57"/>
      <c r="M341" s="48"/>
      <c r="N341" s="44"/>
      <c r="O341" s="60"/>
      <c r="P341" s="230"/>
    </row>
    <row r="342" spans="1:16" x14ac:dyDescent="0.3">
      <c r="A342" s="76">
        <v>340</v>
      </c>
      <c r="B342" s="75"/>
      <c r="C342" s="131"/>
      <c r="D342" s="131"/>
      <c r="E342" s="75"/>
      <c r="F342" s="75"/>
      <c r="G342" s="75"/>
      <c r="H342" s="74"/>
      <c r="I342" s="241"/>
      <c r="J342" s="44"/>
      <c r="K342" s="57"/>
      <c r="L342" s="57"/>
      <c r="M342" s="48"/>
      <c r="N342" s="44"/>
      <c r="O342" s="60"/>
      <c r="P342" s="230"/>
    </row>
    <row r="343" spans="1:16" x14ac:dyDescent="0.3">
      <c r="A343" s="76">
        <v>341</v>
      </c>
      <c r="B343" s="75"/>
      <c r="C343" s="131"/>
      <c r="D343" s="131"/>
      <c r="E343" s="75"/>
      <c r="F343" s="75"/>
      <c r="G343" s="75"/>
      <c r="H343" s="74"/>
      <c r="I343" s="241"/>
      <c r="J343" s="44"/>
      <c r="K343" s="57"/>
      <c r="L343" s="57"/>
      <c r="M343" s="48"/>
      <c r="N343" s="44"/>
      <c r="O343" s="60"/>
      <c r="P343" s="230"/>
    </row>
    <row r="344" spans="1:16" x14ac:dyDescent="0.3">
      <c r="A344" s="76">
        <v>342</v>
      </c>
      <c r="B344" s="75"/>
      <c r="C344" s="131"/>
      <c r="D344" s="131"/>
      <c r="E344" s="75"/>
      <c r="F344" s="75"/>
      <c r="G344" s="75"/>
      <c r="H344" s="74"/>
      <c r="I344" s="241"/>
      <c r="J344" s="44"/>
      <c r="K344" s="57"/>
      <c r="L344" s="57"/>
      <c r="M344" s="48"/>
      <c r="N344" s="44"/>
      <c r="O344" s="60"/>
      <c r="P344" s="230"/>
    </row>
    <row r="345" spans="1:16" x14ac:dyDescent="0.3">
      <c r="A345" s="76">
        <v>343</v>
      </c>
      <c r="B345" s="75"/>
      <c r="C345" s="131"/>
      <c r="D345" s="131"/>
      <c r="E345" s="75"/>
      <c r="F345" s="75"/>
      <c r="G345" s="75"/>
      <c r="H345" s="74"/>
      <c r="I345" s="241"/>
      <c r="J345" s="44"/>
      <c r="K345" s="57"/>
      <c r="L345" s="57"/>
      <c r="M345" s="48"/>
      <c r="N345" s="44"/>
      <c r="O345" s="60"/>
      <c r="P345" s="230"/>
    </row>
    <row r="346" spans="1:16" x14ac:dyDescent="0.3">
      <c r="A346" s="76">
        <v>344</v>
      </c>
      <c r="B346" s="75"/>
      <c r="C346" s="131"/>
      <c r="D346" s="131"/>
      <c r="E346" s="75"/>
      <c r="F346" s="75"/>
      <c r="G346" s="75"/>
      <c r="H346" s="74"/>
      <c r="I346" s="241"/>
      <c r="J346" s="44"/>
      <c r="K346" s="57"/>
      <c r="L346" s="57"/>
      <c r="M346" s="48"/>
      <c r="N346" s="44"/>
      <c r="O346" s="60"/>
      <c r="P346" s="230"/>
    </row>
    <row r="347" spans="1:16" x14ac:dyDescent="0.3">
      <c r="A347" s="76">
        <v>345</v>
      </c>
      <c r="B347" s="75"/>
      <c r="C347" s="131"/>
      <c r="D347" s="131"/>
      <c r="E347" s="75"/>
      <c r="F347" s="75"/>
      <c r="G347" s="75"/>
      <c r="H347" s="74"/>
      <c r="I347" s="241"/>
      <c r="J347" s="44"/>
      <c r="K347" s="57"/>
      <c r="L347" s="57"/>
      <c r="M347" s="48"/>
      <c r="N347" s="44"/>
      <c r="O347" s="60"/>
      <c r="P347" s="230"/>
    </row>
    <row r="348" spans="1:16" x14ac:dyDescent="0.3">
      <c r="A348" s="76">
        <v>346</v>
      </c>
      <c r="B348" s="75"/>
      <c r="C348" s="131"/>
      <c r="D348" s="131"/>
      <c r="E348" s="75"/>
      <c r="F348" s="75"/>
      <c r="G348" s="75"/>
      <c r="H348" s="74"/>
      <c r="I348" s="241"/>
      <c r="J348" s="44"/>
      <c r="K348" s="57"/>
      <c r="L348" s="57"/>
      <c r="M348" s="48"/>
      <c r="N348" s="44"/>
      <c r="O348" s="60"/>
      <c r="P348" s="230"/>
    </row>
    <row r="349" spans="1:16" x14ac:dyDescent="0.3">
      <c r="A349" s="76">
        <v>347</v>
      </c>
      <c r="B349" s="75"/>
      <c r="C349" s="131"/>
      <c r="D349" s="131"/>
      <c r="E349" s="75"/>
      <c r="F349" s="75"/>
      <c r="G349" s="75"/>
      <c r="H349" s="74"/>
      <c r="I349" s="241"/>
      <c r="J349" s="44"/>
      <c r="K349" s="57"/>
      <c r="L349" s="57"/>
      <c r="M349" s="48"/>
      <c r="N349" s="44"/>
      <c r="O349" s="60"/>
      <c r="P349" s="230"/>
    </row>
    <row r="350" spans="1:16" x14ac:dyDescent="0.3">
      <c r="A350" s="76">
        <v>348</v>
      </c>
      <c r="B350" s="75"/>
      <c r="C350" s="131"/>
      <c r="D350" s="131"/>
      <c r="E350" s="75"/>
      <c r="F350" s="75"/>
      <c r="G350" s="75"/>
      <c r="H350" s="74"/>
      <c r="I350" s="241"/>
      <c r="J350" s="44"/>
      <c r="K350" s="57"/>
      <c r="L350" s="57"/>
      <c r="M350" s="48"/>
      <c r="N350" s="44"/>
      <c r="O350" s="60"/>
      <c r="P350" s="230"/>
    </row>
    <row r="351" spans="1:16" x14ac:dyDescent="0.3">
      <c r="A351" s="76">
        <v>349</v>
      </c>
      <c r="B351" s="75"/>
      <c r="C351" s="131"/>
      <c r="D351" s="131"/>
      <c r="E351" s="75"/>
      <c r="F351" s="75"/>
      <c r="G351" s="75"/>
      <c r="H351" s="74"/>
      <c r="I351" s="241"/>
      <c r="J351" s="44"/>
      <c r="K351" s="57"/>
      <c r="L351" s="57"/>
      <c r="M351" s="48"/>
      <c r="N351" s="44"/>
      <c r="O351" s="60"/>
      <c r="P351" s="230"/>
    </row>
    <row r="352" spans="1:16" x14ac:dyDescent="0.3">
      <c r="A352" s="76">
        <v>350</v>
      </c>
      <c r="B352" s="75"/>
      <c r="C352" s="131"/>
      <c r="D352" s="131"/>
      <c r="E352" s="75"/>
      <c r="F352" s="75"/>
      <c r="G352" s="75"/>
      <c r="H352" s="74"/>
      <c r="I352" s="241"/>
      <c r="J352" s="44"/>
      <c r="K352" s="57"/>
      <c r="L352" s="57"/>
      <c r="M352" s="48"/>
      <c r="N352" s="44"/>
      <c r="O352" s="60"/>
      <c r="P352" s="230"/>
    </row>
    <row r="353" spans="1:16" x14ac:dyDescent="0.3">
      <c r="A353" s="76">
        <v>351</v>
      </c>
      <c r="B353" s="75"/>
      <c r="C353" s="131"/>
      <c r="D353" s="131"/>
      <c r="E353" s="75"/>
      <c r="F353" s="75"/>
      <c r="G353" s="75"/>
      <c r="H353" s="74"/>
      <c r="I353" s="241"/>
      <c r="J353" s="44"/>
      <c r="K353" s="57"/>
      <c r="L353" s="57"/>
      <c r="M353" s="48"/>
      <c r="N353" s="44"/>
      <c r="O353" s="60"/>
      <c r="P353" s="230"/>
    </row>
    <row r="354" spans="1:16" x14ac:dyDescent="0.3">
      <c r="A354" s="76">
        <v>352</v>
      </c>
      <c r="B354" s="75"/>
      <c r="C354" s="131"/>
      <c r="D354" s="131"/>
      <c r="E354" s="75"/>
      <c r="F354" s="75"/>
      <c r="G354" s="75"/>
      <c r="H354" s="74"/>
      <c r="I354" s="241"/>
      <c r="J354" s="44"/>
      <c r="K354" s="57"/>
      <c r="L354" s="57"/>
      <c r="M354" s="48"/>
      <c r="N354" s="44"/>
      <c r="O354" s="60"/>
      <c r="P354" s="230"/>
    </row>
    <row r="355" spans="1:16" x14ac:dyDescent="0.3">
      <c r="A355" s="76">
        <v>353</v>
      </c>
      <c r="B355" s="75"/>
      <c r="C355" s="131"/>
      <c r="D355" s="131"/>
      <c r="E355" s="75"/>
      <c r="F355" s="75"/>
      <c r="G355" s="75"/>
      <c r="H355" s="74"/>
      <c r="I355" s="241"/>
      <c r="J355" s="44"/>
      <c r="K355" s="57"/>
      <c r="L355" s="57"/>
      <c r="M355" s="48"/>
      <c r="N355" s="44"/>
      <c r="O355" s="60"/>
      <c r="P355" s="230"/>
    </row>
    <row r="356" spans="1:16" x14ac:dyDescent="0.3">
      <c r="A356" s="76">
        <v>354</v>
      </c>
      <c r="B356" s="75"/>
      <c r="C356" s="131"/>
      <c r="D356" s="131"/>
      <c r="E356" s="75"/>
      <c r="F356" s="75"/>
      <c r="G356" s="75"/>
      <c r="H356" s="74"/>
      <c r="I356" s="241"/>
      <c r="J356" s="44"/>
      <c r="K356" s="57"/>
      <c r="L356" s="57"/>
      <c r="M356" s="48"/>
      <c r="N356" s="44"/>
      <c r="O356" s="60"/>
      <c r="P356" s="230"/>
    </row>
    <row r="357" spans="1:16" x14ac:dyDescent="0.3">
      <c r="A357" s="76">
        <v>355</v>
      </c>
      <c r="B357" s="75"/>
      <c r="C357" s="131"/>
      <c r="D357" s="131"/>
      <c r="E357" s="75"/>
      <c r="F357" s="75"/>
      <c r="G357" s="75"/>
      <c r="H357" s="74"/>
      <c r="I357" s="241"/>
      <c r="J357" s="44"/>
      <c r="K357" s="57"/>
      <c r="L357" s="57"/>
      <c r="M357" s="48"/>
      <c r="N357" s="44"/>
      <c r="O357" s="60"/>
      <c r="P357" s="230"/>
    </row>
    <row r="358" spans="1:16" x14ac:dyDescent="0.3">
      <c r="A358" s="76">
        <v>356</v>
      </c>
      <c r="B358" s="75"/>
      <c r="C358" s="131"/>
      <c r="D358" s="131"/>
      <c r="E358" s="75"/>
      <c r="F358" s="75"/>
      <c r="G358" s="75"/>
      <c r="H358" s="74"/>
      <c r="I358" s="241"/>
      <c r="J358" s="44"/>
      <c r="K358" s="57"/>
      <c r="L358" s="57"/>
      <c r="M358" s="48"/>
      <c r="N358" s="44"/>
      <c r="O358" s="60"/>
      <c r="P358" s="230"/>
    </row>
    <row r="359" spans="1:16" x14ac:dyDescent="0.3">
      <c r="A359" s="76">
        <v>357</v>
      </c>
      <c r="B359" s="75"/>
      <c r="C359" s="131"/>
      <c r="D359" s="131"/>
      <c r="E359" s="75"/>
      <c r="F359" s="75"/>
      <c r="G359" s="75"/>
      <c r="H359" s="74"/>
      <c r="I359" s="241"/>
      <c r="J359" s="44"/>
      <c r="K359" s="57"/>
      <c r="L359" s="57"/>
      <c r="M359" s="48"/>
      <c r="N359" s="44"/>
      <c r="O359" s="60"/>
      <c r="P359" s="230"/>
    </row>
    <row r="360" spans="1:16" x14ac:dyDescent="0.3">
      <c r="A360" s="76">
        <v>358</v>
      </c>
      <c r="B360" s="75"/>
      <c r="C360" s="131"/>
      <c r="D360" s="131"/>
      <c r="E360" s="75"/>
      <c r="F360" s="75"/>
      <c r="G360" s="75"/>
      <c r="H360" s="74"/>
      <c r="I360" s="241"/>
      <c r="J360" s="44"/>
      <c r="K360" s="57"/>
      <c r="L360" s="57"/>
      <c r="M360" s="48"/>
      <c r="N360" s="44"/>
      <c r="O360" s="60"/>
      <c r="P360" s="230"/>
    </row>
    <row r="361" spans="1:16" x14ac:dyDescent="0.3">
      <c r="A361" s="76">
        <v>359</v>
      </c>
      <c r="B361" s="75"/>
      <c r="C361" s="131"/>
      <c r="D361" s="131"/>
      <c r="E361" s="75"/>
      <c r="F361" s="75"/>
      <c r="G361" s="75"/>
      <c r="H361" s="74"/>
      <c r="I361" s="241"/>
      <c r="J361" s="44"/>
      <c r="K361" s="57"/>
      <c r="L361" s="57"/>
      <c r="M361" s="48"/>
      <c r="N361" s="44"/>
      <c r="O361" s="60"/>
      <c r="P361" s="230"/>
    </row>
    <row r="362" spans="1:16" x14ac:dyDescent="0.3">
      <c r="A362" s="76">
        <v>360</v>
      </c>
      <c r="B362" s="75"/>
      <c r="C362" s="131"/>
      <c r="D362" s="131"/>
      <c r="E362" s="75"/>
      <c r="F362" s="75"/>
      <c r="G362" s="75"/>
      <c r="H362" s="74"/>
      <c r="I362" s="241"/>
      <c r="J362" s="44"/>
      <c r="K362" s="57"/>
      <c r="L362" s="57"/>
      <c r="M362" s="48"/>
      <c r="N362" s="44"/>
      <c r="O362" s="60"/>
      <c r="P362" s="230"/>
    </row>
    <row r="363" spans="1:16" x14ac:dyDescent="0.3">
      <c r="A363" s="76">
        <v>361</v>
      </c>
      <c r="B363" s="75"/>
      <c r="C363" s="131"/>
      <c r="D363" s="131"/>
      <c r="E363" s="75"/>
      <c r="F363" s="75"/>
      <c r="G363" s="75"/>
      <c r="H363" s="74"/>
      <c r="I363" s="241"/>
      <c r="J363" s="44"/>
      <c r="K363" s="57"/>
      <c r="L363" s="57"/>
      <c r="M363" s="48"/>
      <c r="N363" s="44"/>
      <c r="O363" s="60"/>
      <c r="P363" s="230"/>
    </row>
    <row r="364" spans="1:16" x14ac:dyDescent="0.3">
      <c r="A364" s="76">
        <v>362</v>
      </c>
      <c r="B364" s="75"/>
      <c r="C364" s="131"/>
      <c r="D364" s="131"/>
      <c r="E364" s="75"/>
      <c r="F364" s="75"/>
      <c r="G364" s="75"/>
      <c r="H364" s="74"/>
      <c r="I364" s="241"/>
      <c r="J364" s="44"/>
      <c r="K364" s="57"/>
      <c r="L364" s="57"/>
      <c r="M364" s="48"/>
      <c r="N364" s="44"/>
      <c r="O364" s="60"/>
      <c r="P364" s="230"/>
    </row>
    <row r="365" spans="1:16" x14ac:dyDescent="0.3">
      <c r="A365" s="76">
        <v>363</v>
      </c>
      <c r="B365" s="75"/>
      <c r="C365" s="131"/>
      <c r="D365" s="131"/>
      <c r="E365" s="75"/>
      <c r="F365" s="75"/>
      <c r="G365" s="75"/>
      <c r="H365" s="74"/>
      <c r="I365" s="241"/>
      <c r="J365" s="44"/>
      <c r="K365" s="57"/>
      <c r="L365" s="57"/>
      <c r="M365" s="48"/>
      <c r="N365" s="44"/>
      <c r="O365" s="60"/>
      <c r="P365" s="230"/>
    </row>
    <row r="366" spans="1:16" x14ac:dyDescent="0.3">
      <c r="A366" s="76">
        <v>364</v>
      </c>
      <c r="B366" s="75"/>
      <c r="C366" s="131"/>
      <c r="D366" s="131"/>
      <c r="E366" s="75"/>
      <c r="F366" s="75"/>
      <c r="G366" s="75"/>
      <c r="H366" s="74"/>
      <c r="I366" s="241"/>
      <c r="J366" s="44"/>
      <c r="K366" s="57"/>
      <c r="L366" s="57"/>
      <c r="M366" s="48"/>
      <c r="N366" s="44"/>
      <c r="O366" s="60"/>
      <c r="P366" s="230"/>
    </row>
    <row r="367" spans="1:16" x14ac:dyDescent="0.3">
      <c r="A367" s="76">
        <v>365</v>
      </c>
      <c r="B367" s="75"/>
      <c r="C367" s="131"/>
      <c r="D367" s="131"/>
      <c r="E367" s="75"/>
      <c r="F367" s="75"/>
      <c r="G367" s="75"/>
      <c r="H367" s="74"/>
      <c r="I367" s="241"/>
      <c r="J367" s="44"/>
      <c r="K367" s="57"/>
      <c r="L367" s="57"/>
      <c r="M367" s="48"/>
      <c r="N367" s="44"/>
      <c r="O367" s="60"/>
      <c r="P367" s="230"/>
    </row>
    <row r="368" spans="1:16" x14ac:dyDescent="0.3">
      <c r="A368" s="76">
        <v>366</v>
      </c>
      <c r="B368" s="75"/>
      <c r="C368" s="131"/>
      <c r="D368" s="131"/>
      <c r="E368" s="75"/>
      <c r="F368" s="75"/>
      <c r="G368" s="75"/>
      <c r="H368" s="74"/>
      <c r="I368" s="241"/>
      <c r="J368" s="44"/>
      <c r="K368" s="57"/>
      <c r="L368" s="57"/>
      <c r="M368" s="48"/>
      <c r="N368" s="44"/>
      <c r="O368" s="60"/>
      <c r="P368" s="230"/>
    </row>
    <row r="369" spans="1:16" x14ac:dyDescent="0.3">
      <c r="A369" s="76">
        <v>367</v>
      </c>
      <c r="B369" s="75"/>
      <c r="C369" s="131"/>
      <c r="D369" s="131"/>
      <c r="E369" s="75"/>
      <c r="F369" s="75"/>
      <c r="G369" s="75"/>
      <c r="H369" s="74"/>
      <c r="I369" s="241"/>
      <c r="J369" s="44"/>
      <c r="K369" s="57"/>
      <c r="L369" s="57"/>
      <c r="M369" s="48"/>
      <c r="N369" s="44"/>
      <c r="O369" s="60"/>
      <c r="P369" s="230"/>
    </row>
    <row r="370" spans="1:16" x14ac:dyDescent="0.3">
      <c r="A370" s="76">
        <v>368</v>
      </c>
      <c r="B370" s="75"/>
      <c r="C370" s="131"/>
      <c r="D370" s="131"/>
      <c r="E370" s="75"/>
      <c r="F370" s="75"/>
      <c r="G370" s="75"/>
      <c r="H370" s="74"/>
      <c r="I370" s="241"/>
      <c r="J370" s="44"/>
      <c r="K370" s="57"/>
      <c r="L370" s="57"/>
      <c r="M370" s="48"/>
      <c r="N370" s="44"/>
      <c r="O370" s="60"/>
      <c r="P370" s="230"/>
    </row>
    <row r="371" spans="1:16" x14ac:dyDescent="0.3">
      <c r="A371" s="76">
        <v>369</v>
      </c>
      <c r="B371" s="75"/>
      <c r="C371" s="131"/>
      <c r="D371" s="131"/>
      <c r="E371" s="75"/>
      <c r="F371" s="75"/>
      <c r="G371" s="75"/>
      <c r="H371" s="74"/>
      <c r="I371" s="241"/>
      <c r="J371" s="44"/>
      <c r="K371" s="57"/>
      <c r="L371" s="57"/>
      <c r="M371" s="48"/>
      <c r="N371" s="44"/>
      <c r="O371" s="60"/>
      <c r="P371" s="230"/>
    </row>
    <row r="372" spans="1:16" x14ac:dyDescent="0.3">
      <c r="A372" s="76">
        <v>370</v>
      </c>
      <c r="B372" s="75"/>
      <c r="C372" s="131"/>
      <c r="D372" s="131"/>
      <c r="E372" s="75"/>
      <c r="F372" s="75"/>
      <c r="G372" s="75"/>
      <c r="H372" s="74"/>
      <c r="I372" s="241"/>
      <c r="J372" s="44"/>
      <c r="K372" s="57"/>
      <c r="L372" s="57"/>
      <c r="M372" s="48"/>
      <c r="N372" s="44"/>
      <c r="O372" s="60"/>
      <c r="P372" s="230"/>
    </row>
    <row r="373" spans="1:16" x14ac:dyDescent="0.3">
      <c r="A373" s="76">
        <v>371</v>
      </c>
      <c r="B373" s="75"/>
      <c r="C373" s="131"/>
      <c r="D373" s="131"/>
      <c r="E373" s="75"/>
      <c r="F373" s="75"/>
      <c r="G373" s="75"/>
      <c r="H373" s="74"/>
      <c r="I373" s="241"/>
      <c r="J373" s="44"/>
      <c r="K373" s="57"/>
      <c r="L373" s="57"/>
      <c r="M373" s="48"/>
      <c r="N373" s="44"/>
      <c r="O373" s="60"/>
      <c r="P373" s="230"/>
    </row>
    <row r="374" spans="1:16" x14ac:dyDescent="0.3">
      <c r="A374" s="76">
        <v>372</v>
      </c>
      <c r="B374" s="75"/>
      <c r="C374" s="131"/>
      <c r="D374" s="131"/>
      <c r="E374" s="75"/>
      <c r="F374" s="75"/>
      <c r="G374" s="75"/>
      <c r="H374" s="74"/>
      <c r="I374" s="241"/>
      <c r="J374" s="44"/>
      <c r="K374" s="57"/>
      <c r="L374" s="57"/>
      <c r="M374" s="48"/>
      <c r="N374" s="44"/>
      <c r="O374" s="60"/>
      <c r="P374" s="230"/>
    </row>
    <row r="375" spans="1:16" x14ac:dyDescent="0.3">
      <c r="A375" s="76">
        <v>373</v>
      </c>
      <c r="B375" s="75"/>
      <c r="C375" s="131"/>
      <c r="D375" s="131"/>
      <c r="E375" s="75"/>
      <c r="F375" s="75"/>
      <c r="G375" s="75"/>
      <c r="H375" s="74"/>
      <c r="I375" s="241"/>
      <c r="J375" s="44"/>
      <c r="K375" s="57"/>
      <c r="L375" s="57"/>
      <c r="M375" s="48"/>
      <c r="N375" s="44"/>
      <c r="O375" s="60"/>
      <c r="P375" s="230"/>
    </row>
    <row r="376" spans="1:16" x14ac:dyDescent="0.3">
      <c r="A376" s="76">
        <v>374</v>
      </c>
      <c r="B376" s="75"/>
      <c r="C376" s="131"/>
      <c r="D376" s="131"/>
      <c r="E376" s="75"/>
      <c r="F376" s="75"/>
      <c r="G376" s="75"/>
      <c r="H376" s="74"/>
      <c r="I376" s="241"/>
      <c r="J376" s="44"/>
      <c r="K376" s="57"/>
      <c r="L376" s="57"/>
      <c r="M376" s="48"/>
      <c r="N376" s="44"/>
      <c r="O376" s="60"/>
      <c r="P376" s="230"/>
    </row>
    <row r="377" spans="1:16" x14ac:dyDescent="0.3">
      <c r="A377" s="76">
        <v>375</v>
      </c>
      <c r="B377" s="75"/>
      <c r="C377" s="131"/>
      <c r="D377" s="131"/>
      <c r="E377" s="75"/>
      <c r="F377" s="75"/>
      <c r="G377" s="75"/>
      <c r="H377" s="74"/>
      <c r="I377" s="241"/>
      <c r="J377" s="44"/>
      <c r="K377" s="57"/>
      <c r="L377" s="57"/>
      <c r="M377" s="48"/>
      <c r="N377" s="44"/>
      <c r="O377" s="60"/>
      <c r="P377" s="230"/>
    </row>
    <row r="378" spans="1:16" x14ac:dyDescent="0.3">
      <c r="A378" s="76">
        <v>376</v>
      </c>
      <c r="B378" s="75"/>
      <c r="C378" s="131"/>
      <c r="D378" s="131"/>
      <c r="E378" s="75"/>
      <c r="F378" s="75"/>
      <c r="G378" s="75"/>
      <c r="H378" s="74"/>
      <c r="I378" s="241"/>
      <c r="J378" s="44"/>
      <c r="K378" s="57"/>
      <c r="L378" s="57"/>
      <c r="M378" s="48"/>
      <c r="N378" s="44"/>
      <c r="O378" s="60"/>
      <c r="P378" s="230"/>
    </row>
    <row r="379" spans="1:16" x14ac:dyDescent="0.3">
      <c r="A379" s="76">
        <v>377</v>
      </c>
      <c r="B379" s="75"/>
      <c r="C379" s="131"/>
      <c r="D379" s="131"/>
      <c r="E379" s="75"/>
      <c r="F379" s="75"/>
      <c r="G379" s="75"/>
      <c r="H379" s="74"/>
      <c r="I379" s="241"/>
      <c r="J379" s="44"/>
      <c r="K379" s="57"/>
      <c r="L379" s="57"/>
      <c r="M379" s="48"/>
      <c r="N379" s="44"/>
      <c r="O379" s="60"/>
      <c r="P379" s="230"/>
    </row>
    <row r="380" spans="1:16" x14ac:dyDescent="0.3">
      <c r="A380" s="76">
        <v>378</v>
      </c>
      <c r="B380" s="75"/>
      <c r="C380" s="131"/>
      <c r="D380" s="131"/>
      <c r="E380" s="75"/>
      <c r="F380" s="75"/>
      <c r="G380" s="75"/>
      <c r="H380" s="74"/>
      <c r="I380" s="241"/>
      <c r="J380" s="44"/>
      <c r="K380" s="57"/>
      <c r="L380" s="57"/>
      <c r="M380" s="48"/>
      <c r="N380" s="44"/>
      <c r="O380" s="60"/>
      <c r="P380" s="230"/>
    </row>
    <row r="381" spans="1:16" x14ac:dyDescent="0.3">
      <c r="A381" s="76">
        <v>379</v>
      </c>
      <c r="B381" s="75"/>
      <c r="C381" s="131"/>
      <c r="D381" s="131"/>
      <c r="E381" s="75"/>
      <c r="F381" s="75"/>
      <c r="G381" s="75"/>
      <c r="H381" s="74"/>
      <c r="I381" s="241"/>
      <c r="J381" s="44"/>
      <c r="K381" s="57"/>
      <c r="L381" s="57"/>
      <c r="M381" s="48"/>
      <c r="N381" s="44"/>
      <c r="O381" s="60"/>
      <c r="P381" s="230"/>
    </row>
    <row r="382" spans="1:16" x14ac:dyDescent="0.3">
      <c r="A382" s="76">
        <v>380</v>
      </c>
      <c r="B382" s="75"/>
      <c r="C382" s="131"/>
      <c r="D382" s="131"/>
      <c r="E382" s="75"/>
      <c r="F382" s="75"/>
      <c r="G382" s="75"/>
      <c r="H382" s="74"/>
      <c r="I382" s="241"/>
      <c r="J382" s="44"/>
      <c r="K382" s="57"/>
      <c r="L382" s="57"/>
      <c r="M382" s="48"/>
      <c r="N382" s="44"/>
      <c r="O382" s="60"/>
      <c r="P382" s="230"/>
    </row>
    <row r="383" spans="1:16" x14ac:dyDescent="0.3">
      <c r="A383" s="76">
        <v>381</v>
      </c>
      <c r="B383" s="75"/>
      <c r="C383" s="131"/>
      <c r="D383" s="131"/>
      <c r="E383" s="75"/>
      <c r="F383" s="75"/>
      <c r="G383" s="75"/>
      <c r="H383" s="74"/>
      <c r="I383" s="241"/>
      <c r="J383" s="44"/>
      <c r="K383" s="57"/>
      <c r="L383" s="57"/>
      <c r="M383" s="48"/>
      <c r="N383" s="44"/>
      <c r="O383" s="60"/>
      <c r="P383" s="230"/>
    </row>
    <row r="384" spans="1:16" x14ac:dyDescent="0.3">
      <c r="A384" s="76">
        <v>382</v>
      </c>
      <c r="B384" s="75"/>
      <c r="C384" s="131"/>
      <c r="D384" s="131"/>
      <c r="E384" s="75"/>
      <c r="F384" s="75"/>
      <c r="G384" s="75"/>
      <c r="H384" s="74"/>
      <c r="I384" s="241"/>
      <c r="J384" s="44"/>
      <c r="K384" s="57"/>
      <c r="L384" s="57"/>
      <c r="M384" s="48"/>
      <c r="N384" s="44"/>
      <c r="O384" s="60"/>
      <c r="P384" s="230"/>
    </row>
    <row r="385" spans="1:16" x14ac:dyDescent="0.3">
      <c r="A385" s="76">
        <v>383</v>
      </c>
      <c r="B385" s="75"/>
      <c r="C385" s="131"/>
      <c r="D385" s="131"/>
      <c r="E385" s="75"/>
      <c r="F385" s="75"/>
      <c r="G385" s="75"/>
      <c r="H385" s="74"/>
      <c r="I385" s="241"/>
      <c r="J385" s="44"/>
      <c r="K385" s="57"/>
      <c r="L385" s="57"/>
      <c r="M385" s="48"/>
      <c r="N385" s="44"/>
      <c r="O385" s="60"/>
      <c r="P385" s="230"/>
    </row>
    <row r="386" spans="1:16" x14ac:dyDescent="0.3">
      <c r="A386" s="76">
        <v>384</v>
      </c>
      <c r="B386" s="75"/>
      <c r="C386" s="131"/>
      <c r="D386" s="131"/>
      <c r="E386" s="75"/>
      <c r="F386" s="75"/>
      <c r="G386" s="75"/>
      <c r="H386" s="74"/>
      <c r="I386" s="241"/>
      <c r="J386" s="44"/>
      <c r="K386" s="57"/>
      <c r="L386" s="57"/>
      <c r="M386" s="48"/>
      <c r="N386" s="44"/>
      <c r="O386" s="60"/>
      <c r="P386" s="230"/>
    </row>
    <row r="387" spans="1:16" x14ac:dyDescent="0.3">
      <c r="A387" s="76">
        <v>385</v>
      </c>
      <c r="B387" s="75"/>
      <c r="C387" s="131"/>
      <c r="D387" s="131"/>
      <c r="E387" s="75"/>
      <c r="F387" s="75"/>
      <c r="G387" s="75"/>
      <c r="H387" s="74"/>
      <c r="I387" s="241"/>
      <c r="J387" s="44"/>
      <c r="K387" s="57"/>
      <c r="L387" s="57"/>
      <c r="M387" s="48"/>
      <c r="N387" s="44"/>
      <c r="O387" s="60"/>
      <c r="P387" s="230"/>
    </row>
    <row r="388" spans="1:16" x14ac:dyDescent="0.3">
      <c r="A388" s="76">
        <v>386</v>
      </c>
      <c r="B388" s="75"/>
      <c r="C388" s="131"/>
      <c r="D388" s="131"/>
      <c r="E388" s="75"/>
      <c r="F388" s="75"/>
      <c r="G388" s="75"/>
      <c r="H388" s="74"/>
      <c r="I388" s="241"/>
      <c r="J388" s="44"/>
      <c r="K388" s="57"/>
      <c r="L388" s="57"/>
      <c r="M388" s="48"/>
      <c r="N388" s="44"/>
      <c r="O388" s="60"/>
      <c r="P388" s="230"/>
    </row>
    <row r="389" spans="1:16" x14ac:dyDescent="0.3">
      <c r="A389" s="76">
        <v>387</v>
      </c>
      <c r="B389" s="75"/>
      <c r="C389" s="131"/>
      <c r="D389" s="131"/>
      <c r="E389" s="75"/>
      <c r="F389" s="75"/>
      <c r="G389" s="75"/>
      <c r="H389" s="74"/>
      <c r="I389" s="241"/>
      <c r="J389" s="44"/>
      <c r="K389" s="57"/>
      <c r="L389" s="57"/>
      <c r="M389" s="48"/>
      <c r="N389" s="44"/>
      <c r="O389" s="60"/>
      <c r="P389" s="230"/>
    </row>
    <row r="390" spans="1:16" x14ac:dyDescent="0.3">
      <c r="A390" s="76">
        <v>388</v>
      </c>
      <c r="B390" s="75"/>
      <c r="C390" s="131"/>
      <c r="D390" s="131"/>
      <c r="E390" s="75"/>
      <c r="F390" s="75"/>
      <c r="G390" s="75"/>
      <c r="H390" s="74"/>
      <c r="I390" s="241"/>
      <c r="J390" s="44"/>
      <c r="K390" s="57"/>
      <c r="L390" s="57"/>
      <c r="M390" s="48"/>
      <c r="N390" s="44"/>
      <c r="O390" s="60"/>
      <c r="P390" s="230"/>
    </row>
    <row r="391" spans="1:16" x14ac:dyDescent="0.3">
      <c r="A391" s="76">
        <v>389</v>
      </c>
      <c r="B391" s="75"/>
      <c r="C391" s="131"/>
      <c r="D391" s="131"/>
      <c r="E391" s="75"/>
      <c r="F391" s="75"/>
      <c r="G391" s="75"/>
      <c r="H391" s="74"/>
      <c r="I391" s="241"/>
      <c r="J391" s="44"/>
      <c r="K391" s="57"/>
      <c r="L391" s="57"/>
      <c r="M391" s="48"/>
      <c r="N391" s="44"/>
      <c r="O391" s="60"/>
      <c r="P391" s="230"/>
    </row>
    <row r="392" spans="1:16" x14ac:dyDescent="0.3">
      <c r="A392" s="76">
        <v>390</v>
      </c>
      <c r="B392" s="75"/>
      <c r="C392" s="131"/>
      <c r="D392" s="131"/>
      <c r="E392" s="75"/>
      <c r="F392" s="75"/>
      <c r="G392" s="75"/>
      <c r="H392" s="74"/>
      <c r="I392" s="241"/>
      <c r="J392" s="44"/>
      <c r="K392" s="57"/>
      <c r="L392" s="57"/>
      <c r="M392" s="48"/>
      <c r="N392" s="44"/>
      <c r="O392" s="60"/>
      <c r="P392" s="230"/>
    </row>
    <row r="393" spans="1:16" x14ac:dyDescent="0.3">
      <c r="A393" s="76">
        <v>391</v>
      </c>
      <c r="B393" s="75"/>
      <c r="C393" s="131"/>
      <c r="D393" s="131"/>
      <c r="E393" s="75"/>
      <c r="F393" s="75"/>
      <c r="G393" s="75"/>
      <c r="H393" s="74"/>
      <c r="I393" s="241"/>
      <c r="J393" s="44"/>
      <c r="K393" s="57"/>
      <c r="L393" s="57"/>
      <c r="M393" s="48"/>
      <c r="N393" s="44"/>
      <c r="O393" s="60"/>
      <c r="P393" s="230"/>
    </row>
    <row r="394" spans="1:16" x14ac:dyDescent="0.3">
      <c r="A394" s="76">
        <v>392</v>
      </c>
      <c r="B394" s="75"/>
      <c r="C394" s="131"/>
      <c r="D394" s="131"/>
      <c r="E394" s="75"/>
      <c r="F394" s="75"/>
      <c r="G394" s="75"/>
      <c r="H394" s="74"/>
      <c r="I394" s="241"/>
      <c r="J394" s="44"/>
      <c r="K394" s="57"/>
      <c r="L394" s="57"/>
      <c r="M394" s="48"/>
      <c r="N394" s="44"/>
      <c r="O394" s="60"/>
      <c r="P394" s="230"/>
    </row>
    <row r="395" spans="1:16" x14ac:dyDescent="0.3">
      <c r="A395" s="76">
        <v>393</v>
      </c>
      <c r="B395" s="75"/>
      <c r="C395" s="131"/>
      <c r="D395" s="131"/>
      <c r="E395" s="75"/>
      <c r="F395" s="75"/>
      <c r="G395" s="75"/>
      <c r="H395" s="74"/>
      <c r="I395" s="241"/>
      <c r="J395" s="44"/>
      <c r="K395" s="57"/>
      <c r="L395" s="57"/>
      <c r="M395" s="48"/>
      <c r="N395" s="44"/>
      <c r="O395" s="60"/>
      <c r="P395" s="230"/>
    </row>
    <row r="396" spans="1:16" x14ac:dyDescent="0.3">
      <c r="A396" s="76">
        <v>394</v>
      </c>
      <c r="B396" s="75"/>
      <c r="C396" s="131"/>
      <c r="D396" s="131"/>
      <c r="E396" s="75"/>
      <c r="F396" s="75"/>
      <c r="G396" s="75"/>
      <c r="H396" s="74"/>
      <c r="I396" s="241"/>
      <c r="J396" s="44"/>
      <c r="K396" s="57"/>
      <c r="L396" s="57"/>
      <c r="M396" s="48"/>
      <c r="N396" s="44"/>
      <c r="O396" s="60"/>
      <c r="P396" s="230"/>
    </row>
    <row r="397" spans="1:16" x14ac:dyDescent="0.3">
      <c r="A397" s="76">
        <v>395</v>
      </c>
      <c r="B397" s="75"/>
      <c r="C397" s="131"/>
      <c r="D397" s="131"/>
      <c r="E397" s="75"/>
      <c r="F397" s="75"/>
      <c r="G397" s="75"/>
      <c r="H397" s="74"/>
      <c r="I397" s="241"/>
      <c r="J397" s="44"/>
      <c r="K397" s="57"/>
      <c r="L397" s="57"/>
      <c r="M397" s="48"/>
      <c r="N397" s="44"/>
      <c r="O397" s="60"/>
      <c r="P397" s="230"/>
    </row>
    <row r="398" spans="1:16" x14ac:dyDescent="0.3">
      <c r="A398" s="76">
        <v>396</v>
      </c>
      <c r="B398" s="75"/>
      <c r="C398" s="131"/>
      <c r="D398" s="131"/>
      <c r="E398" s="75"/>
      <c r="F398" s="75"/>
      <c r="G398" s="75"/>
      <c r="H398" s="74"/>
      <c r="I398" s="241"/>
      <c r="J398" s="44"/>
      <c r="K398" s="57"/>
      <c r="L398" s="57"/>
      <c r="M398" s="48"/>
      <c r="N398" s="44"/>
      <c r="O398" s="60"/>
      <c r="P398" s="230"/>
    </row>
    <row r="399" spans="1:16" x14ac:dyDescent="0.3">
      <c r="A399" s="76">
        <v>397</v>
      </c>
      <c r="B399" s="75"/>
      <c r="C399" s="131"/>
      <c r="D399" s="131"/>
      <c r="E399" s="75"/>
      <c r="F399" s="75"/>
      <c r="G399" s="75"/>
      <c r="H399" s="74"/>
      <c r="I399" s="241"/>
      <c r="J399" s="44"/>
      <c r="K399" s="57"/>
      <c r="L399" s="57"/>
      <c r="M399" s="48"/>
      <c r="N399" s="44"/>
      <c r="O399" s="60"/>
      <c r="P399" s="230"/>
    </row>
    <row r="400" spans="1:16" x14ac:dyDescent="0.3">
      <c r="A400" s="76">
        <v>398</v>
      </c>
      <c r="B400" s="75"/>
      <c r="C400" s="131"/>
      <c r="D400" s="131"/>
      <c r="E400" s="75"/>
      <c r="F400" s="75"/>
      <c r="G400" s="75"/>
      <c r="H400" s="74"/>
      <c r="I400" s="241"/>
      <c r="J400" s="44"/>
      <c r="K400" s="57"/>
      <c r="L400" s="57"/>
      <c r="M400" s="48"/>
      <c r="N400" s="44"/>
      <c r="O400" s="60"/>
      <c r="P400" s="230"/>
    </row>
    <row r="401" spans="1:16" x14ac:dyDescent="0.3">
      <c r="A401" s="76">
        <v>399</v>
      </c>
      <c r="B401" s="75"/>
      <c r="C401" s="131"/>
      <c r="D401" s="131"/>
      <c r="E401" s="75"/>
      <c r="F401" s="75"/>
      <c r="G401" s="75"/>
      <c r="H401" s="74"/>
      <c r="I401" s="241"/>
      <c r="J401" s="44"/>
      <c r="K401" s="57"/>
      <c r="L401" s="57"/>
      <c r="M401" s="48"/>
      <c r="N401" s="44"/>
      <c r="O401" s="60"/>
      <c r="P401" s="230"/>
    </row>
    <row r="402" spans="1:16" x14ac:dyDescent="0.3">
      <c r="A402" s="76">
        <v>400</v>
      </c>
      <c r="B402" s="75"/>
      <c r="C402" s="131"/>
      <c r="D402" s="131"/>
      <c r="E402" s="75"/>
      <c r="F402" s="75"/>
      <c r="G402" s="75"/>
      <c r="H402" s="74"/>
      <c r="I402" s="241"/>
      <c r="J402" s="44"/>
      <c r="K402" s="57"/>
      <c r="L402" s="57"/>
      <c r="M402" s="48"/>
      <c r="N402" s="44"/>
      <c r="O402" s="60"/>
      <c r="P402" s="230"/>
    </row>
    <row r="403" spans="1:16" x14ac:dyDescent="0.3">
      <c r="A403" s="76">
        <v>401</v>
      </c>
      <c r="B403" s="75"/>
      <c r="C403" s="131"/>
      <c r="D403" s="131"/>
      <c r="E403" s="75"/>
      <c r="F403" s="75"/>
      <c r="G403" s="75"/>
      <c r="H403" s="74"/>
      <c r="I403" s="241"/>
      <c r="J403" s="44"/>
      <c r="K403" s="57"/>
      <c r="L403" s="57"/>
      <c r="M403" s="48"/>
      <c r="N403" s="44"/>
      <c r="O403" s="60"/>
      <c r="P403" s="230"/>
    </row>
    <row r="404" spans="1:16" x14ac:dyDescent="0.3">
      <c r="A404" s="76">
        <v>402</v>
      </c>
      <c r="B404" s="75"/>
      <c r="C404" s="131"/>
      <c r="D404" s="131"/>
      <c r="E404" s="75"/>
      <c r="F404" s="75"/>
      <c r="G404" s="75"/>
      <c r="H404" s="74"/>
      <c r="I404" s="241"/>
      <c r="J404" s="44"/>
      <c r="K404" s="57"/>
      <c r="L404" s="57"/>
      <c r="M404" s="48"/>
      <c r="N404" s="44"/>
      <c r="O404" s="60"/>
      <c r="P404" s="230"/>
    </row>
    <row r="405" spans="1:16" x14ac:dyDescent="0.3">
      <c r="A405" s="76">
        <v>403</v>
      </c>
      <c r="B405" s="75"/>
      <c r="C405" s="131"/>
      <c r="D405" s="131"/>
      <c r="E405" s="75"/>
      <c r="F405" s="75"/>
      <c r="G405" s="75"/>
      <c r="H405" s="74"/>
      <c r="I405" s="241"/>
      <c r="J405" s="44"/>
      <c r="K405" s="57"/>
      <c r="L405" s="57"/>
      <c r="M405" s="48"/>
      <c r="N405" s="44"/>
      <c r="O405" s="60"/>
      <c r="P405" s="230"/>
    </row>
    <row r="406" spans="1:16" x14ac:dyDescent="0.3">
      <c r="A406" s="76">
        <v>404</v>
      </c>
      <c r="B406" s="75"/>
      <c r="C406" s="131"/>
      <c r="D406" s="131"/>
      <c r="E406" s="75"/>
      <c r="F406" s="75"/>
      <c r="G406" s="75"/>
      <c r="H406" s="74"/>
      <c r="I406" s="241"/>
      <c r="J406" s="44"/>
      <c r="K406" s="57"/>
      <c r="L406" s="57"/>
      <c r="M406" s="48"/>
      <c r="N406" s="44"/>
      <c r="O406" s="60"/>
      <c r="P406" s="230"/>
    </row>
    <row r="407" spans="1:16" x14ac:dyDescent="0.3">
      <c r="A407" s="76">
        <v>405</v>
      </c>
      <c r="B407" s="75"/>
      <c r="C407" s="131"/>
      <c r="D407" s="131"/>
      <c r="E407" s="75"/>
      <c r="F407" s="75"/>
      <c r="G407" s="75"/>
      <c r="H407" s="74"/>
      <c r="I407" s="241"/>
      <c r="J407" s="44"/>
      <c r="K407" s="57"/>
      <c r="L407" s="57"/>
      <c r="M407" s="48"/>
      <c r="N407" s="44"/>
      <c r="O407" s="60"/>
      <c r="P407" s="230"/>
    </row>
    <row r="408" spans="1:16" x14ac:dyDescent="0.3">
      <c r="A408" s="76">
        <v>406</v>
      </c>
      <c r="B408" s="75"/>
      <c r="C408" s="131"/>
      <c r="D408" s="131"/>
      <c r="E408" s="75"/>
      <c r="F408" s="75"/>
      <c r="G408" s="75"/>
      <c r="H408" s="74"/>
      <c r="I408" s="241"/>
      <c r="J408" s="44"/>
      <c r="K408" s="57"/>
      <c r="L408" s="57"/>
      <c r="M408" s="48"/>
      <c r="N408" s="44"/>
      <c r="O408" s="60"/>
      <c r="P408" s="230"/>
    </row>
    <row r="409" spans="1:16" x14ac:dyDescent="0.3">
      <c r="A409" s="76">
        <v>407</v>
      </c>
      <c r="B409" s="75"/>
      <c r="C409" s="131"/>
      <c r="D409" s="131"/>
      <c r="E409" s="75"/>
      <c r="F409" s="75"/>
      <c r="G409" s="75"/>
      <c r="H409" s="74"/>
      <c r="I409" s="241"/>
      <c r="J409" s="44"/>
      <c r="K409" s="57"/>
      <c r="L409" s="57"/>
      <c r="M409" s="48"/>
      <c r="N409" s="44"/>
      <c r="O409" s="60"/>
      <c r="P409" s="230"/>
    </row>
    <row r="410" spans="1:16" x14ac:dyDescent="0.3">
      <c r="A410" s="76">
        <v>408</v>
      </c>
      <c r="B410" s="75"/>
      <c r="C410" s="131"/>
      <c r="D410" s="131"/>
      <c r="E410" s="75"/>
      <c r="F410" s="75"/>
      <c r="G410" s="75"/>
      <c r="H410" s="74"/>
      <c r="I410" s="241"/>
      <c r="J410" s="44"/>
      <c r="K410" s="57"/>
      <c r="L410" s="57"/>
      <c r="M410" s="48"/>
      <c r="N410" s="44"/>
      <c r="O410" s="60"/>
      <c r="P410" s="230"/>
    </row>
    <row r="411" spans="1:16" x14ac:dyDescent="0.3">
      <c r="A411" s="76">
        <v>409</v>
      </c>
      <c r="B411" s="75"/>
      <c r="C411" s="131"/>
      <c r="D411" s="131"/>
      <c r="E411" s="75"/>
      <c r="F411" s="75"/>
      <c r="G411" s="75"/>
      <c r="H411" s="74"/>
      <c r="I411" s="241"/>
      <c r="J411" s="44"/>
      <c r="K411" s="57"/>
      <c r="L411" s="57"/>
      <c r="M411" s="48"/>
      <c r="N411" s="44"/>
      <c r="O411" s="60"/>
      <c r="P411" s="230"/>
    </row>
    <row r="412" spans="1:16" x14ac:dyDescent="0.3">
      <c r="A412" s="76">
        <v>410</v>
      </c>
      <c r="B412" s="75"/>
      <c r="C412" s="131"/>
      <c r="D412" s="131"/>
      <c r="E412" s="75"/>
      <c r="F412" s="75"/>
      <c r="G412" s="75"/>
      <c r="H412" s="74"/>
      <c r="I412" s="241"/>
      <c r="J412" s="44"/>
      <c r="K412" s="57"/>
      <c r="L412" s="57"/>
      <c r="M412" s="48"/>
      <c r="N412" s="44"/>
      <c r="O412" s="60"/>
      <c r="P412" s="230"/>
    </row>
    <row r="413" spans="1:16" x14ac:dyDescent="0.3">
      <c r="A413" s="76">
        <v>411</v>
      </c>
      <c r="B413" s="75"/>
      <c r="C413" s="131"/>
      <c r="D413" s="131"/>
      <c r="E413" s="75"/>
      <c r="F413" s="75"/>
      <c r="G413" s="75"/>
      <c r="H413" s="74"/>
      <c r="I413" s="241"/>
      <c r="J413" s="44"/>
      <c r="K413" s="57"/>
      <c r="L413" s="57"/>
      <c r="M413" s="48"/>
      <c r="N413" s="44"/>
      <c r="O413" s="60"/>
      <c r="P413" s="230"/>
    </row>
    <row r="414" spans="1:16" x14ac:dyDescent="0.3">
      <c r="A414" s="76">
        <v>412</v>
      </c>
      <c r="B414" s="75"/>
      <c r="C414" s="131"/>
      <c r="D414" s="131"/>
      <c r="E414" s="75"/>
      <c r="F414" s="75"/>
      <c r="G414" s="75"/>
      <c r="H414" s="74"/>
      <c r="I414" s="241"/>
      <c r="J414" s="44"/>
      <c r="K414" s="57"/>
      <c r="L414" s="57"/>
      <c r="M414" s="48"/>
      <c r="N414" s="44"/>
      <c r="O414" s="60"/>
      <c r="P414" s="230"/>
    </row>
    <row r="415" spans="1:16" x14ac:dyDescent="0.3">
      <c r="A415" s="76">
        <v>413</v>
      </c>
      <c r="B415" s="75"/>
      <c r="C415" s="131"/>
      <c r="D415" s="131"/>
      <c r="E415" s="75"/>
      <c r="F415" s="75"/>
      <c r="G415" s="75"/>
      <c r="H415" s="74"/>
      <c r="I415" s="241"/>
      <c r="J415" s="44"/>
      <c r="K415" s="57"/>
      <c r="L415" s="57"/>
      <c r="M415" s="48"/>
      <c r="N415" s="44"/>
      <c r="O415" s="60"/>
      <c r="P415" s="230"/>
    </row>
    <row r="416" spans="1:16" x14ac:dyDescent="0.3">
      <c r="A416" s="76">
        <v>414</v>
      </c>
      <c r="B416" s="75"/>
      <c r="C416" s="131"/>
      <c r="D416" s="131"/>
      <c r="E416" s="75"/>
      <c r="F416" s="75"/>
      <c r="G416" s="75"/>
      <c r="H416" s="74"/>
      <c r="I416" s="241"/>
      <c r="J416" s="44"/>
      <c r="K416" s="57"/>
      <c r="L416" s="57"/>
      <c r="M416" s="48"/>
      <c r="N416" s="44"/>
      <c r="O416" s="60"/>
      <c r="P416" s="230"/>
    </row>
    <row r="417" spans="1:16" x14ac:dyDescent="0.3">
      <c r="A417" s="76">
        <v>415</v>
      </c>
      <c r="B417" s="75"/>
      <c r="C417" s="131"/>
      <c r="D417" s="131"/>
      <c r="E417" s="75"/>
      <c r="F417" s="75"/>
      <c r="G417" s="75"/>
      <c r="H417" s="74"/>
      <c r="I417" s="241"/>
      <c r="J417" s="44"/>
      <c r="K417" s="57"/>
      <c r="L417" s="57"/>
      <c r="M417" s="48"/>
      <c r="N417" s="44"/>
      <c r="O417" s="60"/>
      <c r="P417" s="230"/>
    </row>
    <row r="418" spans="1:16" x14ac:dyDescent="0.3">
      <c r="A418" s="76">
        <v>416</v>
      </c>
      <c r="B418" s="75"/>
      <c r="C418" s="131"/>
      <c r="D418" s="131"/>
      <c r="E418" s="75"/>
      <c r="F418" s="75"/>
      <c r="G418" s="75"/>
      <c r="H418" s="74"/>
      <c r="I418" s="241"/>
      <c r="J418" s="44"/>
      <c r="K418" s="57"/>
      <c r="L418" s="57"/>
      <c r="M418" s="48"/>
      <c r="N418" s="44"/>
      <c r="O418" s="60"/>
      <c r="P418" s="230"/>
    </row>
    <row r="419" spans="1:16" x14ac:dyDescent="0.3">
      <c r="A419" s="76">
        <v>417</v>
      </c>
      <c r="B419" s="75"/>
      <c r="C419" s="131"/>
      <c r="D419" s="131"/>
      <c r="E419" s="75"/>
      <c r="F419" s="75"/>
      <c r="G419" s="75"/>
      <c r="H419" s="74"/>
      <c r="I419" s="241"/>
      <c r="J419" s="44"/>
      <c r="K419" s="57"/>
      <c r="L419" s="57"/>
      <c r="M419" s="48"/>
      <c r="N419" s="44"/>
      <c r="O419" s="60"/>
      <c r="P419" s="230"/>
    </row>
    <row r="420" spans="1:16" x14ac:dyDescent="0.3">
      <c r="A420" s="76">
        <v>418</v>
      </c>
      <c r="B420" s="75"/>
      <c r="C420" s="131"/>
      <c r="D420" s="131"/>
      <c r="E420" s="75"/>
      <c r="F420" s="75"/>
      <c r="G420" s="75"/>
      <c r="H420" s="74"/>
      <c r="I420" s="241"/>
      <c r="J420" s="44"/>
      <c r="K420" s="57"/>
      <c r="L420" s="57"/>
      <c r="M420" s="48"/>
      <c r="N420" s="44"/>
      <c r="O420" s="60"/>
      <c r="P420" s="230"/>
    </row>
    <row r="421" spans="1:16" x14ac:dyDescent="0.3">
      <c r="A421" s="76">
        <v>419</v>
      </c>
      <c r="B421" s="75"/>
      <c r="C421" s="131"/>
      <c r="D421" s="131"/>
      <c r="E421" s="75"/>
      <c r="F421" s="75"/>
      <c r="G421" s="75"/>
      <c r="H421" s="74"/>
      <c r="I421" s="241"/>
      <c r="J421" s="44"/>
      <c r="K421" s="57"/>
      <c r="L421" s="57"/>
      <c r="M421" s="48"/>
      <c r="N421" s="44"/>
      <c r="O421" s="60"/>
      <c r="P421" s="230"/>
    </row>
    <row r="422" spans="1:16" x14ac:dyDescent="0.3">
      <c r="A422" s="76">
        <v>420</v>
      </c>
      <c r="B422" s="75"/>
      <c r="C422" s="131"/>
      <c r="D422" s="131"/>
      <c r="E422" s="75"/>
      <c r="F422" s="75"/>
      <c r="G422" s="75"/>
      <c r="H422" s="74"/>
      <c r="I422" s="241"/>
      <c r="J422" s="44"/>
      <c r="K422" s="57"/>
      <c r="L422" s="57"/>
      <c r="M422" s="48"/>
      <c r="N422" s="44"/>
      <c r="O422" s="60"/>
      <c r="P422" s="230"/>
    </row>
    <row r="423" spans="1:16" x14ac:dyDescent="0.3">
      <c r="A423" s="76">
        <v>421</v>
      </c>
      <c r="B423" s="75"/>
      <c r="C423" s="131"/>
      <c r="D423" s="131"/>
      <c r="E423" s="75"/>
      <c r="F423" s="75"/>
      <c r="G423" s="75"/>
      <c r="H423" s="74"/>
      <c r="I423" s="241"/>
      <c r="J423" s="44"/>
      <c r="K423" s="57"/>
      <c r="L423" s="57"/>
      <c r="M423" s="48"/>
      <c r="N423" s="44"/>
      <c r="O423" s="60"/>
      <c r="P423" s="230"/>
    </row>
    <row r="424" spans="1:16" x14ac:dyDescent="0.3">
      <c r="A424" s="76">
        <v>422</v>
      </c>
      <c r="B424" s="75"/>
      <c r="C424" s="131"/>
      <c r="D424" s="131"/>
      <c r="E424" s="75"/>
      <c r="F424" s="75"/>
      <c r="G424" s="75"/>
      <c r="H424" s="74"/>
      <c r="I424" s="241"/>
      <c r="J424" s="44"/>
      <c r="K424" s="57"/>
      <c r="L424" s="57"/>
      <c r="M424" s="48"/>
      <c r="N424" s="44"/>
      <c r="O424" s="60"/>
      <c r="P424" s="230"/>
    </row>
    <row r="425" spans="1:16" x14ac:dyDescent="0.3">
      <c r="A425" s="76">
        <v>423</v>
      </c>
      <c r="B425" s="75"/>
      <c r="C425" s="131"/>
      <c r="D425" s="131"/>
      <c r="E425" s="75"/>
      <c r="F425" s="75"/>
      <c r="G425" s="75"/>
      <c r="H425" s="74"/>
      <c r="I425" s="241"/>
      <c r="J425" s="44"/>
      <c r="K425" s="57"/>
      <c r="L425" s="57"/>
      <c r="M425" s="48"/>
      <c r="N425" s="44"/>
      <c r="O425" s="60"/>
      <c r="P425" s="230"/>
    </row>
    <row r="426" spans="1:16" x14ac:dyDescent="0.3">
      <c r="A426" s="76">
        <v>424</v>
      </c>
      <c r="B426" s="75"/>
      <c r="C426" s="131"/>
      <c r="D426" s="131"/>
      <c r="E426" s="75"/>
      <c r="F426" s="75"/>
      <c r="G426" s="75"/>
      <c r="H426" s="74"/>
      <c r="I426" s="241"/>
      <c r="J426" s="44"/>
      <c r="K426" s="57"/>
      <c r="L426" s="57"/>
      <c r="M426" s="48"/>
      <c r="N426" s="44"/>
      <c r="O426" s="60"/>
      <c r="P426" s="230"/>
    </row>
    <row r="427" spans="1:16" x14ac:dyDescent="0.3">
      <c r="A427" s="76">
        <v>425</v>
      </c>
      <c r="B427" s="75"/>
      <c r="C427" s="131"/>
      <c r="D427" s="131"/>
      <c r="E427" s="75"/>
      <c r="F427" s="75"/>
      <c r="G427" s="75"/>
      <c r="H427" s="74"/>
      <c r="I427" s="241"/>
      <c r="J427" s="44"/>
      <c r="K427" s="57"/>
      <c r="L427" s="57"/>
      <c r="M427" s="48"/>
      <c r="N427" s="44"/>
      <c r="O427" s="60"/>
      <c r="P427" s="230"/>
    </row>
    <row r="428" spans="1:16" x14ac:dyDescent="0.3">
      <c r="A428" s="76">
        <v>426</v>
      </c>
      <c r="B428" s="75"/>
      <c r="C428" s="131"/>
      <c r="D428" s="131"/>
      <c r="E428" s="75"/>
      <c r="F428" s="75"/>
      <c r="G428" s="75"/>
      <c r="H428" s="74"/>
      <c r="I428" s="241"/>
      <c r="J428" s="44"/>
      <c r="K428" s="57"/>
      <c r="L428" s="57"/>
      <c r="M428" s="48"/>
      <c r="N428" s="44"/>
      <c r="O428" s="60"/>
      <c r="P428" s="230"/>
    </row>
    <row r="429" spans="1:16" x14ac:dyDescent="0.3">
      <c r="A429" s="76">
        <v>427</v>
      </c>
      <c r="B429" s="75"/>
      <c r="C429" s="131"/>
      <c r="D429" s="131"/>
      <c r="E429" s="75"/>
      <c r="F429" s="75"/>
      <c r="G429" s="75"/>
      <c r="H429" s="74"/>
      <c r="I429" s="241"/>
      <c r="J429" s="44"/>
      <c r="K429" s="57"/>
      <c r="L429" s="57"/>
      <c r="M429" s="48"/>
      <c r="N429" s="44"/>
      <c r="O429" s="60"/>
      <c r="P429" s="230"/>
    </row>
    <row r="430" spans="1:16" x14ac:dyDescent="0.3">
      <c r="A430" s="76">
        <v>428</v>
      </c>
      <c r="B430" s="75"/>
      <c r="C430" s="131"/>
      <c r="D430" s="131"/>
      <c r="E430" s="75"/>
      <c r="F430" s="75"/>
      <c r="G430" s="75"/>
      <c r="H430" s="74"/>
      <c r="I430" s="241"/>
      <c r="J430" s="44"/>
      <c r="K430" s="57"/>
      <c r="L430" s="57"/>
      <c r="M430" s="48"/>
      <c r="N430" s="44"/>
      <c r="O430" s="60"/>
      <c r="P430" s="230"/>
    </row>
    <row r="431" spans="1:16" x14ac:dyDescent="0.3">
      <c r="A431" s="76">
        <v>429</v>
      </c>
      <c r="B431" s="75"/>
      <c r="C431" s="131"/>
      <c r="D431" s="131"/>
      <c r="E431" s="75"/>
      <c r="F431" s="75"/>
      <c r="G431" s="75"/>
      <c r="H431" s="74"/>
      <c r="I431" s="241"/>
      <c r="J431" s="44"/>
      <c r="K431" s="57"/>
      <c r="L431" s="57"/>
      <c r="M431" s="48"/>
      <c r="N431" s="44"/>
      <c r="O431" s="60"/>
      <c r="P431" s="230"/>
    </row>
    <row r="432" spans="1:16" x14ac:dyDescent="0.3">
      <c r="A432" s="76">
        <v>430</v>
      </c>
      <c r="B432" s="75"/>
      <c r="C432" s="131"/>
      <c r="D432" s="131"/>
      <c r="E432" s="75"/>
      <c r="F432" s="75"/>
      <c r="G432" s="75"/>
      <c r="H432" s="74"/>
      <c r="I432" s="241"/>
      <c r="J432" s="44"/>
      <c r="K432" s="57"/>
      <c r="L432" s="57"/>
      <c r="M432" s="48"/>
      <c r="N432" s="44"/>
      <c r="O432" s="60"/>
      <c r="P432" s="230"/>
    </row>
    <row r="433" spans="1:16" x14ac:dyDescent="0.3">
      <c r="A433" s="76">
        <v>431</v>
      </c>
      <c r="B433" s="75"/>
      <c r="C433" s="131"/>
      <c r="D433" s="131"/>
      <c r="E433" s="75"/>
      <c r="F433" s="75"/>
      <c r="G433" s="75"/>
      <c r="H433" s="74"/>
      <c r="I433" s="241"/>
      <c r="J433" s="44"/>
      <c r="K433" s="57"/>
      <c r="L433" s="57"/>
      <c r="M433" s="48"/>
      <c r="N433" s="44"/>
      <c r="O433" s="60"/>
      <c r="P433" s="230"/>
    </row>
    <row r="434" spans="1:16" x14ac:dyDescent="0.3">
      <c r="A434" s="76">
        <v>432</v>
      </c>
      <c r="B434" s="75"/>
      <c r="C434" s="131"/>
      <c r="D434" s="131"/>
      <c r="E434" s="75"/>
      <c r="F434" s="75"/>
      <c r="G434" s="75"/>
      <c r="H434" s="74"/>
      <c r="I434" s="241"/>
      <c r="J434" s="44"/>
      <c r="K434" s="57"/>
      <c r="L434" s="57"/>
      <c r="M434" s="48"/>
      <c r="N434" s="44"/>
      <c r="O434" s="60"/>
      <c r="P434" s="230"/>
    </row>
    <row r="435" spans="1:16" x14ac:dyDescent="0.3">
      <c r="A435" s="76">
        <v>433</v>
      </c>
      <c r="B435" s="75"/>
      <c r="C435" s="131"/>
      <c r="D435" s="131"/>
      <c r="E435" s="75"/>
      <c r="F435" s="75"/>
      <c r="G435" s="75"/>
      <c r="H435" s="74"/>
      <c r="I435" s="241"/>
      <c r="J435" s="44"/>
      <c r="K435" s="57"/>
      <c r="L435" s="57"/>
      <c r="M435" s="48"/>
      <c r="N435" s="44"/>
      <c r="O435" s="60"/>
      <c r="P435" s="230"/>
    </row>
    <row r="436" spans="1:16" x14ac:dyDescent="0.3">
      <c r="A436" s="76">
        <v>434</v>
      </c>
      <c r="B436" s="75"/>
      <c r="C436" s="131"/>
      <c r="D436" s="131"/>
      <c r="E436" s="75"/>
      <c r="F436" s="75"/>
      <c r="G436" s="75"/>
      <c r="H436" s="74"/>
      <c r="I436" s="241"/>
      <c r="J436" s="44"/>
      <c r="K436" s="57"/>
      <c r="L436" s="57"/>
      <c r="M436" s="48"/>
      <c r="N436" s="44"/>
      <c r="O436" s="60"/>
      <c r="P436" s="230"/>
    </row>
    <row r="437" spans="1:16" x14ac:dyDescent="0.3">
      <c r="A437" s="76">
        <v>435</v>
      </c>
      <c r="B437" s="75"/>
      <c r="C437" s="131"/>
      <c r="D437" s="131"/>
      <c r="E437" s="75"/>
      <c r="F437" s="75"/>
      <c r="G437" s="75"/>
      <c r="H437" s="74"/>
      <c r="I437" s="241"/>
      <c r="J437" s="44"/>
      <c r="K437" s="57"/>
      <c r="L437" s="57"/>
      <c r="M437" s="48"/>
      <c r="N437" s="44"/>
      <c r="O437" s="60"/>
      <c r="P437" s="230"/>
    </row>
    <row r="438" spans="1:16" x14ac:dyDescent="0.3">
      <c r="A438" s="76">
        <v>436</v>
      </c>
      <c r="B438" s="75"/>
      <c r="C438" s="131"/>
      <c r="D438" s="131"/>
      <c r="E438" s="75"/>
      <c r="F438" s="75"/>
      <c r="G438" s="75"/>
      <c r="H438" s="74"/>
      <c r="I438" s="241"/>
      <c r="J438" s="44"/>
      <c r="K438" s="57"/>
      <c r="L438" s="57"/>
      <c r="M438" s="48"/>
      <c r="N438" s="44"/>
      <c r="O438" s="60"/>
      <c r="P438" s="230"/>
    </row>
    <row r="439" spans="1:16" x14ac:dyDescent="0.3">
      <c r="A439" s="76">
        <v>437</v>
      </c>
      <c r="B439" s="75"/>
      <c r="C439" s="131"/>
      <c r="D439" s="131"/>
      <c r="E439" s="75"/>
      <c r="F439" s="75"/>
      <c r="G439" s="75"/>
      <c r="H439" s="74"/>
      <c r="I439" s="241"/>
      <c r="J439" s="44"/>
      <c r="K439" s="57"/>
      <c r="L439" s="57"/>
      <c r="M439" s="48"/>
      <c r="N439" s="44"/>
      <c r="O439" s="60"/>
      <c r="P439" s="230"/>
    </row>
    <row r="440" spans="1:16" x14ac:dyDescent="0.3">
      <c r="A440" s="76">
        <v>438</v>
      </c>
      <c r="B440" s="75"/>
      <c r="C440" s="131"/>
      <c r="D440" s="131"/>
      <c r="E440" s="75"/>
      <c r="F440" s="75"/>
      <c r="G440" s="75"/>
      <c r="H440" s="74"/>
      <c r="I440" s="241"/>
      <c r="J440" s="44"/>
      <c r="K440" s="57"/>
      <c r="L440" s="57"/>
      <c r="M440" s="48"/>
      <c r="N440" s="44"/>
      <c r="O440" s="60"/>
      <c r="P440" s="230"/>
    </row>
    <row r="441" spans="1:16" x14ac:dyDescent="0.3">
      <c r="A441" s="76">
        <v>439</v>
      </c>
      <c r="B441" s="75"/>
      <c r="C441" s="131"/>
      <c r="D441" s="131"/>
      <c r="E441" s="75"/>
      <c r="F441" s="75"/>
      <c r="G441" s="75"/>
      <c r="H441" s="74"/>
      <c r="I441" s="241"/>
      <c r="J441" s="44"/>
      <c r="K441" s="57"/>
      <c r="L441" s="57"/>
      <c r="M441" s="48"/>
      <c r="N441" s="44"/>
      <c r="O441" s="60"/>
      <c r="P441" s="230"/>
    </row>
    <row r="442" spans="1:16" x14ac:dyDescent="0.3">
      <c r="A442" s="76">
        <v>440</v>
      </c>
      <c r="B442" s="75"/>
      <c r="C442" s="131"/>
      <c r="D442" s="131"/>
      <c r="E442" s="75"/>
      <c r="F442" s="75"/>
      <c r="G442" s="75"/>
      <c r="H442" s="74"/>
      <c r="I442" s="241"/>
      <c r="J442" s="44"/>
      <c r="K442" s="57"/>
      <c r="L442" s="57"/>
      <c r="M442" s="48"/>
      <c r="N442" s="44"/>
      <c r="O442" s="60"/>
      <c r="P442" s="230"/>
    </row>
    <row r="443" spans="1:16" x14ac:dyDescent="0.3">
      <c r="A443" s="76">
        <v>441</v>
      </c>
      <c r="B443" s="75"/>
      <c r="C443" s="131"/>
      <c r="D443" s="131"/>
      <c r="E443" s="75"/>
      <c r="F443" s="75"/>
      <c r="G443" s="75"/>
      <c r="H443" s="74"/>
      <c r="I443" s="241"/>
      <c r="J443" s="44"/>
      <c r="K443" s="57"/>
      <c r="L443" s="57"/>
      <c r="M443" s="48"/>
      <c r="N443" s="44"/>
      <c r="O443" s="60"/>
      <c r="P443" s="230"/>
    </row>
    <row r="444" spans="1:16" x14ac:dyDescent="0.3">
      <c r="A444" s="76">
        <v>442</v>
      </c>
      <c r="B444" s="75"/>
      <c r="C444" s="131"/>
      <c r="D444" s="131"/>
      <c r="E444" s="75"/>
      <c r="F444" s="75"/>
      <c r="G444" s="75"/>
      <c r="H444" s="74"/>
      <c r="I444" s="241"/>
      <c r="J444" s="44"/>
      <c r="K444" s="57"/>
      <c r="L444" s="57"/>
      <c r="M444" s="48"/>
      <c r="N444" s="44"/>
      <c r="O444" s="60"/>
      <c r="P444" s="230"/>
    </row>
    <row r="445" spans="1:16" x14ac:dyDescent="0.3">
      <c r="A445" s="76">
        <v>443</v>
      </c>
      <c r="B445" s="75"/>
      <c r="C445" s="131"/>
      <c r="D445" s="131"/>
      <c r="E445" s="75"/>
      <c r="F445" s="75"/>
      <c r="G445" s="75"/>
      <c r="H445" s="74"/>
      <c r="I445" s="241"/>
      <c r="J445" s="44"/>
      <c r="K445" s="57"/>
      <c r="L445" s="57"/>
      <c r="M445" s="48"/>
      <c r="N445" s="44"/>
      <c r="O445" s="60"/>
      <c r="P445" s="230"/>
    </row>
    <row r="446" spans="1:16" x14ac:dyDescent="0.3">
      <c r="A446" s="76">
        <v>444</v>
      </c>
      <c r="B446" s="75"/>
      <c r="C446" s="131"/>
      <c r="D446" s="131"/>
      <c r="E446" s="75"/>
      <c r="F446" s="75"/>
      <c r="G446" s="75"/>
      <c r="H446" s="74"/>
      <c r="I446" s="241"/>
      <c r="J446" s="44"/>
      <c r="K446" s="57"/>
      <c r="L446" s="57"/>
      <c r="M446" s="48"/>
      <c r="N446" s="44"/>
      <c r="O446" s="60"/>
      <c r="P446" s="230"/>
    </row>
    <row r="447" spans="1:16" x14ac:dyDescent="0.3">
      <c r="A447" s="76">
        <v>445</v>
      </c>
      <c r="B447" s="75"/>
      <c r="C447" s="131"/>
      <c r="D447" s="131"/>
      <c r="E447" s="75"/>
      <c r="F447" s="75"/>
      <c r="G447" s="75"/>
      <c r="H447" s="74"/>
      <c r="I447" s="241"/>
      <c r="J447" s="44"/>
      <c r="K447" s="57"/>
      <c r="L447" s="57"/>
      <c r="M447" s="48"/>
      <c r="N447" s="44"/>
      <c r="O447" s="60"/>
      <c r="P447" s="230"/>
    </row>
    <row r="448" spans="1:16" x14ac:dyDescent="0.3">
      <c r="A448" s="76">
        <v>446</v>
      </c>
      <c r="B448" s="75"/>
      <c r="C448" s="131"/>
      <c r="D448" s="131"/>
      <c r="E448" s="75"/>
      <c r="F448" s="75"/>
      <c r="G448" s="75"/>
      <c r="H448" s="74"/>
      <c r="I448" s="241"/>
      <c r="J448" s="44"/>
      <c r="K448" s="57"/>
      <c r="L448" s="57"/>
      <c r="M448" s="48"/>
      <c r="N448" s="44"/>
      <c r="O448" s="60"/>
      <c r="P448" s="230"/>
    </row>
    <row r="449" spans="1:16" x14ac:dyDescent="0.3">
      <c r="A449" s="76">
        <v>447</v>
      </c>
      <c r="B449" s="75"/>
      <c r="C449" s="131"/>
      <c r="D449" s="131"/>
      <c r="E449" s="75"/>
      <c r="F449" s="75"/>
      <c r="G449" s="75"/>
      <c r="H449" s="74"/>
      <c r="I449" s="241"/>
      <c r="J449" s="44"/>
      <c r="K449" s="57"/>
      <c r="L449" s="57"/>
      <c r="M449" s="48"/>
      <c r="N449" s="44"/>
      <c r="O449" s="60"/>
      <c r="P449" s="230"/>
    </row>
    <row r="450" spans="1:16" x14ac:dyDescent="0.3">
      <c r="A450" s="76">
        <v>448</v>
      </c>
      <c r="B450" s="75"/>
      <c r="C450" s="131"/>
      <c r="D450" s="131"/>
      <c r="E450" s="75"/>
      <c r="F450" s="75"/>
      <c r="G450" s="75"/>
      <c r="H450" s="74"/>
      <c r="I450" s="241"/>
      <c r="J450" s="44"/>
      <c r="K450" s="57"/>
      <c r="L450" s="57"/>
      <c r="M450" s="48"/>
      <c r="N450" s="44"/>
      <c r="O450" s="60"/>
      <c r="P450" s="230"/>
    </row>
    <row r="451" spans="1:16" x14ac:dyDescent="0.3">
      <c r="A451" s="76">
        <v>449</v>
      </c>
      <c r="B451" s="75"/>
      <c r="C451" s="131"/>
      <c r="D451" s="131"/>
      <c r="E451" s="75"/>
      <c r="F451" s="75"/>
      <c r="G451" s="75"/>
      <c r="H451" s="74"/>
      <c r="I451" s="241"/>
      <c r="J451" s="44"/>
      <c r="K451" s="57"/>
      <c r="L451" s="57"/>
      <c r="M451" s="48"/>
      <c r="N451" s="44"/>
      <c r="O451" s="60"/>
      <c r="P451" s="230"/>
    </row>
    <row r="452" spans="1:16" x14ac:dyDescent="0.3">
      <c r="A452" s="76">
        <v>450</v>
      </c>
      <c r="B452" s="75"/>
      <c r="C452" s="131"/>
      <c r="D452" s="131"/>
      <c r="E452" s="75"/>
      <c r="F452" s="75"/>
      <c r="G452" s="75"/>
      <c r="H452" s="74"/>
      <c r="I452" s="241"/>
      <c r="J452" s="44"/>
      <c r="K452" s="57"/>
      <c r="L452" s="57"/>
      <c r="M452" s="48"/>
      <c r="N452" s="44"/>
      <c r="O452" s="60"/>
      <c r="P452" s="230"/>
    </row>
    <row r="453" spans="1:16" x14ac:dyDescent="0.3">
      <c r="A453" s="76">
        <v>451</v>
      </c>
      <c r="B453" s="75"/>
      <c r="C453" s="131"/>
      <c r="D453" s="131"/>
      <c r="E453" s="75"/>
      <c r="F453" s="75"/>
      <c r="G453" s="75"/>
      <c r="H453" s="74"/>
      <c r="I453" s="241"/>
      <c r="J453" s="44"/>
      <c r="K453" s="57"/>
      <c r="L453" s="57"/>
      <c r="M453" s="48"/>
      <c r="N453" s="44"/>
      <c r="O453" s="60"/>
      <c r="P453" s="230"/>
    </row>
    <row r="454" spans="1:16" x14ac:dyDescent="0.3">
      <c r="A454" s="76">
        <v>452</v>
      </c>
      <c r="B454" s="75"/>
      <c r="C454" s="131"/>
      <c r="D454" s="131"/>
      <c r="E454" s="75"/>
      <c r="F454" s="75"/>
      <c r="G454" s="75"/>
      <c r="H454" s="74"/>
      <c r="I454" s="241"/>
      <c r="J454" s="44"/>
      <c r="K454" s="57"/>
      <c r="L454" s="57"/>
      <c r="M454" s="48"/>
      <c r="N454" s="44"/>
      <c r="O454" s="60"/>
      <c r="P454" s="230"/>
    </row>
    <row r="455" spans="1:16" x14ac:dyDescent="0.3">
      <c r="A455" s="76">
        <v>453</v>
      </c>
      <c r="B455" s="75"/>
      <c r="C455" s="131"/>
      <c r="D455" s="131"/>
      <c r="E455" s="75"/>
      <c r="F455" s="75"/>
      <c r="G455" s="75"/>
      <c r="H455" s="74"/>
      <c r="I455" s="241"/>
      <c r="J455" s="44"/>
      <c r="K455" s="57"/>
      <c r="L455" s="57"/>
      <c r="M455" s="48"/>
      <c r="N455" s="44"/>
      <c r="O455" s="60"/>
      <c r="P455" s="230"/>
    </row>
    <row r="456" spans="1:16" x14ac:dyDescent="0.3">
      <c r="A456" s="76">
        <v>454</v>
      </c>
      <c r="B456" s="75"/>
      <c r="C456" s="131"/>
      <c r="D456" s="131"/>
      <c r="E456" s="75"/>
      <c r="F456" s="75"/>
      <c r="G456" s="75"/>
      <c r="H456" s="74"/>
      <c r="I456" s="241"/>
      <c r="J456" s="44"/>
      <c r="K456" s="57"/>
      <c r="L456" s="57"/>
      <c r="M456" s="48"/>
      <c r="N456" s="44"/>
      <c r="O456" s="60"/>
      <c r="P456" s="230"/>
    </row>
    <row r="457" spans="1:16" x14ac:dyDescent="0.3">
      <c r="A457" s="76">
        <v>455</v>
      </c>
      <c r="B457" s="75"/>
      <c r="C457" s="131"/>
      <c r="D457" s="131"/>
      <c r="E457" s="75"/>
      <c r="F457" s="75"/>
      <c r="G457" s="75"/>
      <c r="H457" s="74"/>
      <c r="I457" s="241"/>
      <c r="J457" s="44"/>
      <c r="K457" s="57"/>
      <c r="L457" s="57"/>
      <c r="M457" s="48"/>
      <c r="N457" s="44"/>
      <c r="O457" s="60"/>
      <c r="P457" s="230"/>
    </row>
    <row r="458" spans="1:16" x14ac:dyDescent="0.3">
      <c r="A458" s="76">
        <v>456</v>
      </c>
      <c r="B458" s="75"/>
      <c r="C458" s="131"/>
      <c r="D458" s="131"/>
      <c r="E458" s="75"/>
      <c r="F458" s="75"/>
      <c r="G458" s="75"/>
      <c r="H458" s="74"/>
      <c r="I458" s="241"/>
      <c r="J458" s="44"/>
      <c r="K458" s="57"/>
      <c r="L458" s="57"/>
      <c r="M458" s="48"/>
      <c r="N458" s="44"/>
      <c r="O458" s="60"/>
      <c r="P458" s="230"/>
    </row>
    <row r="459" spans="1:16" x14ac:dyDescent="0.3">
      <c r="A459" s="76">
        <v>457</v>
      </c>
      <c r="B459" s="75"/>
      <c r="C459" s="131"/>
      <c r="D459" s="131"/>
      <c r="E459" s="75"/>
      <c r="F459" s="75"/>
      <c r="G459" s="75"/>
      <c r="H459" s="74"/>
      <c r="I459" s="241"/>
      <c r="J459" s="44"/>
      <c r="K459" s="57"/>
      <c r="L459" s="57"/>
      <c r="M459" s="48"/>
      <c r="N459" s="44"/>
      <c r="O459" s="60"/>
      <c r="P459" s="230"/>
    </row>
    <row r="460" spans="1:16" x14ac:dyDescent="0.3">
      <c r="A460" s="76">
        <v>458</v>
      </c>
      <c r="B460" s="75"/>
      <c r="C460" s="131"/>
      <c r="D460" s="131"/>
      <c r="E460" s="75"/>
      <c r="F460" s="75"/>
      <c r="G460" s="75"/>
      <c r="H460" s="74"/>
      <c r="I460" s="241"/>
      <c r="J460" s="44"/>
      <c r="K460" s="57"/>
      <c r="L460" s="57"/>
      <c r="M460" s="48"/>
      <c r="N460" s="44"/>
      <c r="O460" s="60"/>
      <c r="P460" s="230"/>
    </row>
    <row r="461" spans="1:16" x14ac:dyDescent="0.3">
      <c r="A461" s="76">
        <v>459</v>
      </c>
      <c r="B461" s="75"/>
      <c r="C461" s="131"/>
      <c r="D461" s="131"/>
      <c r="E461" s="75"/>
      <c r="F461" s="75"/>
      <c r="G461" s="75"/>
      <c r="H461" s="74"/>
      <c r="I461" s="241"/>
      <c r="J461" s="44"/>
      <c r="K461" s="57"/>
      <c r="L461" s="57"/>
      <c r="M461" s="48"/>
      <c r="N461" s="44"/>
      <c r="O461" s="60"/>
      <c r="P461" s="230"/>
    </row>
    <row r="462" spans="1:16" x14ac:dyDescent="0.3">
      <c r="A462" s="76">
        <v>460</v>
      </c>
      <c r="B462" s="75"/>
      <c r="C462" s="131"/>
      <c r="D462" s="131"/>
      <c r="E462" s="75"/>
      <c r="F462" s="75"/>
      <c r="G462" s="75"/>
      <c r="H462" s="74"/>
      <c r="I462" s="241"/>
      <c r="J462" s="44"/>
      <c r="K462" s="57"/>
      <c r="L462" s="57"/>
      <c r="M462" s="48"/>
      <c r="N462" s="44"/>
      <c r="O462" s="60"/>
      <c r="P462" s="230"/>
    </row>
    <row r="463" spans="1:16" x14ac:dyDescent="0.3">
      <c r="A463" s="76">
        <v>461</v>
      </c>
      <c r="B463" s="75"/>
      <c r="C463" s="131"/>
      <c r="D463" s="131"/>
      <c r="E463" s="75"/>
      <c r="F463" s="75"/>
      <c r="G463" s="75"/>
      <c r="H463" s="74"/>
      <c r="I463" s="241"/>
      <c r="J463" s="44"/>
      <c r="K463" s="57"/>
      <c r="L463" s="57"/>
      <c r="M463" s="48"/>
      <c r="N463" s="44"/>
      <c r="O463" s="60"/>
      <c r="P463" s="230"/>
    </row>
    <row r="464" spans="1:16" x14ac:dyDescent="0.3">
      <c r="A464" s="76">
        <v>462</v>
      </c>
      <c r="B464" s="75"/>
      <c r="C464" s="131"/>
      <c r="D464" s="131"/>
      <c r="E464" s="75"/>
      <c r="F464" s="75"/>
      <c r="G464" s="75"/>
      <c r="H464" s="74"/>
      <c r="I464" s="241"/>
      <c r="J464" s="44"/>
      <c r="K464" s="57"/>
      <c r="L464" s="57"/>
      <c r="M464" s="48"/>
      <c r="N464" s="44"/>
      <c r="O464" s="60"/>
      <c r="P464" s="230"/>
    </row>
    <row r="465" spans="1:16" x14ac:dyDescent="0.3">
      <c r="A465" s="76">
        <v>463</v>
      </c>
      <c r="B465" s="75"/>
      <c r="C465" s="131"/>
      <c r="D465" s="131"/>
      <c r="E465" s="75"/>
      <c r="F465" s="75"/>
      <c r="G465" s="75"/>
      <c r="H465" s="74"/>
      <c r="I465" s="241"/>
      <c r="J465" s="44"/>
      <c r="K465" s="57"/>
      <c r="L465" s="57"/>
      <c r="M465" s="48"/>
      <c r="N465" s="44"/>
      <c r="O465" s="60"/>
      <c r="P465" s="230"/>
    </row>
    <row r="466" spans="1:16" x14ac:dyDescent="0.3">
      <c r="A466" s="76">
        <v>464</v>
      </c>
      <c r="B466" s="75"/>
      <c r="C466" s="131"/>
      <c r="D466" s="131"/>
      <c r="E466" s="75"/>
      <c r="F466" s="75"/>
      <c r="G466" s="75"/>
      <c r="H466" s="74"/>
      <c r="I466" s="241"/>
      <c r="J466" s="44"/>
      <c r="K466" s="57"/>
      <c r="L466" s="57"/>
      <c r="M466" s="48"/>
      <c r="N466" s="44"/>
      <c r="O466" s="60"/>
      <c r="P466" s="230"/>
    </row>
    <row r="467" spans="1:16" x14ac:dyDescent="0.3">
      <c r="A467" s="76">
        <v>465</v>
      </c>
      <c r="B467" s="75"/>
      <c r="C467" s="131"/>
      <c r="D467" s="131"/>
      <c r="E467" s="75"/>
      <c r="F467" s="75"/>
      <c r="G467" s="75"/>
      <c r="H467" s="74"/>
      <c r="I467" s="241"/>
      <c r="J467" s="44"/>
      <c r="K467" s="57"/>
      <c r="L467" s="57"/>
      <c r="M467" s="48"/>
      <c r="N467" s="44"/>
      <c r="O467" s="60"/>
      <c r="P467" s="230"/>
    </row>
    <row r="468" spans="1:16" x14ac:dyDescent="0.3">
      <c r="A468" s="76">
        <v>466</v>
      </c>
      <c r="B468" s="75"/>
      <c r="C468" s="131"/>
      <c r="D468" s="131"/>
      <c r="E468" s="75"/>
      <c r="F468" s="75"/>
      <c r="G468" s="75"/>
      <c r="H468" s="74"/>
      <c r="I468" s="241"/>
      <c r="J468" s="44"/>
      <c r="K468" s="57"/>
      <c r="L468" s="57"/>
      <c r="M468" s="48"/>
      <c r="N468" s="44"/>
      <c r="O468" s="60"/>
      <c r="P468" s="230"/>
    </row>
    <row r="469" spans="1:16" x14ac:dyDescent="0.3">
      <c r="A469" s="76">
        <v>467</v>
      </c>
      <c r="B469" s="75"/>
      <c r="C469" s="131"/>
      <c r="D469" s="131"/>
      <c r="E469" s="75"/>
      <c r="F469" s="75"/>
      <c r="G469" s="75"/>
      <c r="H469" s="74"/>
      <c r="I469" s="241"/>
      <c r="J469" s="44"/>
      <c r="K469" s="57"/>
      <c r="L469" s="57"/>
      <c r="M469" s="48"/>
      <c r="N469" s="44"/>
      <c r="O469" s="60"/>
      <c r="P469" s="230"/>
    </row>
    <row r="470" spans="1:16" x14ac:dyDescent="0.3">
      <c r="A470" s="76">
        <v>468</v>
      </c>
      <c r="B470" s="75"/>
      <c r="C470" s="131"/>
      <c r="D470" s="131"/>
      <c r="E470" s="75"/>
      <c r="F470" s="75"/>
      <c r="G470" s="75"/>
      <c r="H470" s="74"/>
      <c r="I470" s="241"/>
      <c r="J470" s="44"/>
      <c r="K470" s="57"/>
      <c r="L470" s="57"/>
      <c r="M470" s="48"/>
      <c r="N470" s="44"/>
      <c r="O470" s="60"/>
      <c r="P470" s="230"/>
    </row>
    <row r="471" spans="1:16" x14ac:dyDescent="0.3">
      <c r="A471" s="76">
        <v>469</v>
      </c>
      <c r="B471" s="75"/>
      <c r="C471" s="131"/>
      <c r="D471" s="131"/>
      <c r="E471" s="75"/>
      <c r="F471" s="75"/>
      <c r="G471" s="75"/>
      <c r="H471" s="74"/>
      <c r="I471" s="241"/>
      <c r="J471" s="44"/>
      <c r="K471" s="57"/>
      <c r="L471" s="57"/>
      <c r="M471" s="48"/>
      <c r="N471" s="44"/>
      <c r="O471" s="60"/>
      <c r="P471" s="230"/>
    </row>
    <row r="472" spans="1:16" x14ac:dyDescent="0.3">
      <c r="A472" s="76">
        <v>470</v>
      </c>
      <c r="B472" s="75"/>
      <c r="C472" s="131"/>
      <c r="D472" s="131"/>
      <c r="E472" s="75"/>
      <c r="F472" s="75"/>
      <c r="G472" s="75"/>
      <c r="H472" s="74"/>
      <c r="I472" s="241"/>
      <c r="J472" s="44"/>
      <c r="K472" s="57"/>
      <c r="L472" s="57"/>
      <c r="M472" s="48"/>
      <c r="N472" s="44"/>
      <c r="O472" s="60"/>
      <c r="P472" s="230"/>
    </row>
    <row r="473" spans="1:16" x14ac:dyDescent="0.3">
      <c r="A473" s="76">
        <v>471</v>
      </c>
      <c r="B473" s="75"/>
      <c r="C473" s="131"/>
      <c r="D473" s="131"/>
      <c r="E473" s="75"/>
      <c r="F473" s="75"/>
      <c r="G473" s="75"/>
      <c r="H473" s="74"/>
      <c r="I473" s="241"/>
      <c r="J473" s="44"/>
      <c r="K473" s="57"/>
      <c r="L473" s="57"/>
      <c r="M473" s="48"/>
      <c r="N473" s="44"/>
      <c r="O473" s="60"/>
      <c r="P473" s="230"/>
    </row>
    <row r="474" spans="1:16" x14ac:dyDescent="0.3">
      <c r="A474" s="76">
        <v>472</v>
      </c>
      <c r="B474" s="75"/>
      <c r="C474" s="131"/>
      <c r="D474" s="131"/>
      <c r="E474" s="75"/>
      <c r="F474" s="75"/>
      <c r="G474" s="75"/>
      <c r="H474" s="74"/>
      <c r="I474" s="241"/>
      <c r="J474" s="44"/>
      <c r="K474" s="57"/>
      <c r="L474" s="57"/>
      <c r="M474" s="48"/>
      <c r="N474" s="44"/>
      <c r="O474" s="60"/>
      <c r="P474" s="230"/>
    </row>
    <row r="475" spans="1:16" x14ac:dyDescent="0.3">
      <c r="A475" s="76">
        <v>473</v>
      </c>
      <c r="B475" s="75"/>
      <c r="C475" s="131"/>
      <c r="D475" s="131"/>
      <c r="E475" s="75"/>
      <c r="F475" s="75"/>
      <c r="G475" s="75"/>
      <c r="H475" s="74"/>
      <c r="I475" s="241"/>
      <c r="J475" s="44"/>
      <c r="K475" s="57"/>
      <c r="L475" s="57"/>
      <c r="M475" s="48"/>
      <c r="N475" s="44"/>
      <c r="O475" s="60"/>
      <c r="P475" s="230"/>
    </row>
    <row r="476" spans="1:16" x14ac:dyDescent="0.3">
      <c r="A476" s="76">
        <v>474</v>
      </c>
      <c r="B476" s="75"/>
      <c r="C476" s="131"/>
      <c r="D476" s="131"/>
      <c r="E476" s="75"/>
      <c r="F476" s="75"/>
      <c r="G476" s="75"/>
      <c r="H476" s="74"/>
      <c r="I476" s="241"/>
      <c r="J476" s="44"/>
      <c r="K476" s="57"/>
      <c r="L476" s="57"/>
      <c r="M476" s="48"/>
      <c r="N476" s="44"/>
      <c r="O476" s="60"/>
      <c r="P476" s="230"/>
    </row>
    <row r="477" spans="1:16" x14ac:dyDescent="0.3">
      <c r="A477" s="76">
        <v>475</v>
      </c>
      <c r="B477" s="75"/>
      <c r="C477" s="131"/>
      <c r="D477" s="131"/>
      <c r="E477" s="75"/>
      <c r="F477" s="75"/>
      <c r="G477" s="75"/>
      <c r="H477" s="74"/>
      <c r="I477" s="241"/>
      <c r="J477" s="44"/>
      <c r="K477" s="57"/>
      <c r="L477" s="57"/>
      <c r="M477" s="48"/>
      <c r="N477" s="44"/>
      <c r="O477" s="60"/>
      <c r="P477" s="230"/>
    </row>
    <row r="478" spans="1:16" x14ac:dyDescent="0.3">
      <c r="A478" s="76">
        <v>476</v>
      </c>
      <c r="B478" s="75"/>
      <c r="C478" s="131"/>
      <c r="D478" s="131"/>
      <c r="E478" s="75"/>
      <c r="F478" s="75"/>
      <c r="G478" s="75"/>
      <c r="H478" s="74"/>
      <c r="I478" s="241"/>
      <c r="J478" s="44"/>
      <c r="K478" s="57"/>
      <c r="L478" s="57"/>
      <c r="M478" s="48"/>
      <c r="N478" s="44"/>
      <c r="O478" s="60"/>
      <c r="P478" s="230"/>
    </row>
    <row r="479" spans="1:16" x14ac:dyDescent="0.3">
      <c r="A479" s="76">
        <v>477</v>
      </c>
      <c r="B479" s="75"/>
      <c r="C479" s="131"/>
      <c r="D479" s="131"/>
      <c r="E479" s="75"/>
      <c r="F479" s="75"/>
      <c r="G479" s="75"/>
      <c r="H479" s="74"/>
      <c r="I479" s="241"/>
      <c r="J479" s="44"/>
      <c r="K479" s="57"/>
      <c r="L479" s="57"/>
      <c r="M479" s="48"/>
      <c r="N479" s="44"/>
      <c r="O479" s="60"/>
      <c r="P479" s="230"/>
    </row>
    <row r="480" spans="1:16" x14ac:dyDescent="0.3">
      <c r="A480" s="76">
        <v>478</v>
      </c>
      <c r="B480" s="75"/>
      <c r="C480" s="131"/>
      <c r="D480" s="131"/>
      <c r="E480" s="75"/>
      <c r="F480" s="75"/>
      <c r="G480" s="75"/>
      <c r="H480" s="74"/>
      <c r="I480" s="241"/>
      <c r="J480" s="44"/>
      <c r="K480" s="57"/>
      <c r="L480" s="57"/>
      <c r="M480" s="48"/>
      <c r="N480" s="44"/>
      <c r="O480" s="60"/>
      <c r="P480" s="230"/>
    </row>
    <row r="481" spans="1:16" x14ac:dyDescent="0.3">
      <c r="A481" s="76">
        <v>479</v>
      </c>
      <c r="B481" s="75"/>
      <c r="C481" s="131"/>
      <c r="D481" s="131"/>
      <c r="E481" s="75"/>
      <c r="F481" s="75"/>
      <c r="G481" s="75"/>
      <c r="H481" s="74"/>
      <c r="I481" s="241"/>
      <c r="J481" s="44"/>
      <c r="K481" s="57"/>
      <c r="L481" s="57"/>
      <c r="M481" s="48"/>
      <c r="N481" s="44"/>
      <c r="O481" s="60"/>
      <c r="P481" s="230"/>
    </row>
    <row r="482" spans="1:16" x14ac:dyDescent="0.3">
      <c r="A482" s="76">
        <v>480</v>
      </c>
      <c r="B482" s="75"/>
      <c r="C482" s="131"/>
      <c r="D482" s="131"/>
      <c r="E482" s="75"/>
      <c r="F482" s="75"/>
      <c r="G482" s="75"/>
      <c r="H482" s="74"/>
      <c r="I482" s="241"/>
      <c r="J482" s="44"/>
      <c r="K482" s="57"/>
      <c r="L482" s="57"/>
      <c r="M482" s="48"/>
      <c r="N482" s="44"/>
      <c r="O482" s="60"/>
      <c r="P482" s="230"/>
    </row>
    <row r="483" spans="1:16" x14ac:dyDescent="0.3">
      <c r="A483" s="76">
        <v>481</v>
      </c>
      <c r="B483" s="75"/>
      <c r="C483" s="131"/>
      <c r="D483" s="131"/>
      <c r="E483" s="75"/>
      <c r="F483" s="75"/>
      <c r="G483" s="75"/>
      <c r="H483" s="74"/>
      <c r="I483" s="241"/>
      <c r="J483" s="44"/>
      <c r="K483" s="57"/>
      <c r="L483" s="57"/>
      <c r="M483" s="48"/>
      <c r="N483" s="44"/>
      <c r="O483" s="60"/>
      <c r="P483" s="230"/>
    </row>
    <row r="484" spans="1:16" x14ac:dyDescent="0.3">
      <c r="A484" s="76">
        <v>482</v>
      </c>
      <c r="B484" s="75"/>
      <c r="C484" s="131"/>
      <c r="D484" s="131"/>
      <c r="E484" s="75"/>
      <c r="F484" s="75"/>
      <c r="G484" s="75"/>
      <c r="H484" s="74"/>
      <c r="I484" s="241"/>
      <c r="J484" s="44"/>
      <c r="K484" s="57"/>
      <c r="L484" s="57"/>
      <c r="M484" s="48"/>
      <c r="N484" s="44"/>
      <c r="O484" s="60"/>
      <c r="P484" s="230"/>
    </row>
    <row r="485" spans="1:16" x14ac:dyDescent="0.3">
      <c r="A485" s="76">
        <v>483</v>
      </c>
      <c r="B485" s="75"/>
      <c r="C485" s="131"/>
      <c r="D485" s="131"/>
      <c r="E485" s="75"/>
      <c r="F485" s="75"/>
      <c r="G485" s="75"/>
      <c r="H485" s="74"/>
      <c r="I485" s="241"/>
      <c r="J485" s="44"/>
      <c r="K485" s="57"/>
      <c r="L485" s="57"/>
      <c r="M485" s="48"/>
      <c r="N485" s="44"/>
      <c r="O485" s="60"/>
      <c r="P485" s="230"/>
    </row>
    <row r="486" spans="1:16" x14ac:dyDescent="0.3">
      <c r="A486" s="76">
        <v>484</v>
      </c>
      <c r="B486" s="75"/>
      <c r="C486" s="131"/>
      <c r="D486" s="131"/>
      <c r="E486" s="75"/>
      <c r="F486" s="75"/>
      <c r="G486" s="75"/>
      <c r="H486" s="74"/>
      <c r="I486" s="241"/>
      <c r="J486" s="44"/>
      <c r="K486" s="57"/>
      <c r="L486" s="57"/>
      <c r="M486" s="48"/>
      <c r="N486" s="44"/>
      <c r="O486" s="60"/>
      <c r="P486" s="230"/>
    </row>
    <row r="487" spans="1:16" x14ac:dyDescent="0.3">
      <c r="A487" s="76">
        <v>485</v>
      </c>
      <c r="B487" s="75"/>
      <c r="C487" s="131"/>
      <c r="D487" s="131"/>
      <c r="E487" s="75"/>
      <c r="F487" s="75"/>
      <c r="G487" s="75"/>
      <c r="H487" s="74"/>
      <c r="I487" s="241"/>
      <c r="J487" s="44"/>
      <c r="K487" s="57"/>
      <c r="L487" s="57"/>
      <c r="M487" s="48"/>
      <c r="N487" s="44"/>
      <c r="O487" s="60"/>
      <c r="P487" s="230"/>
    </row>
    <row r="488" spans="1:16" x14ac:dyDescent="0.3">
      <c r="A488" s="76">
        <v>486</v>
      </c>
      <c r="B488" s="75"/>
      <c r="C488" s="131"/>
      <c r="D488" s="131"/>
      <c r="E488" s="75"/>
      <c r="F488" s="75"/>
      <c r="G488" s="75"/>
      <c r="H488" s="74"/>
      <c r="I488" s="241"/>
      <c r="J488" s="44"/>
      <c r="K488" s="57"/>
      <c r="L488" s="57"/>
      <c r="M488" s="48"/>
      <c r="N488" s="44"/>
      <c r="O488" s="60"/>
      <c r="P488" s="230"/>
    </row>
    <row r="489" spans="1:16" x14ac:dyDescent="0.3">
      <c r="A489" s="76">
        <v>487</v>
      </c>
      <c r="B489" s="75"/>
      <c r="C489" s="131"/>
      <c r="D489" s="131"/>
      <c r="E489" s="75"/>
      <c r="F489" s="75"/>
      <c r="G489" s="75"/>
      <c r="H489" s="74"/>
      <c r="I489" s="241"/>
      <c r="J489" s="44"/>
      <c r="K489" s="57"/>
      <c r="L489" s="57"/>
      <c r="M489" s="48"/>
      <c r="N489" s="44"/>
      <c r="O489" s="60"/>
      <c r="P489" s="230"/>
    </row>
    <row r="490" spans="1:16" x14ac:dyDescent="0.3">
      <c r="A490" s="76">
        <v>488</v>
      </c>
      <c r="B490" s="75"/>
      <c r="C490" s="131"/>
      <c r="D490" s="131"/>
      <c r="E490" s="75"/>
      <c r="F490" s="75"/>
      <c r="G490" s="75"/>
      <c r="H490" s="74"/>
      <c r="I490" s="241"/>
      <c r="J490" s="44"/>
      <c r="K490" s="57"/>
      <c r="L490" s="57"/>
      <c r="M490" s="48"/>
      <c r="N490" s="44"/>
      <c r="O490" s="60"/>
      <c r="P490" s="230"/>
    </row>
    <row r="491" spans="1:16" x14ac:dyDescent="0.3">
      <c r="A491" s="76">
        <v>489</v>
      </c>
      <c r="B491" s="75"/>
      <c r="C491" s="131"/>
      <c r="D491" s="131"/>
      <c r="E491" s="75"/>
      <c r="F491" s="75"/>
      <c r="G491" s="75"/>
      <c r="H491" s="74"/>
      <c r="I491" s="241"/>
      <c r="J491" s="44"/>
      <c r="K491" s="57"/>
      <c r="L491" s="57"/>
      <c r="M491" s="48"/>
      <c r="N491" s="44"/>
      <c r="O491" s="60"/>
      <c r="P491" s="230"/>
    </row>
    <row r="492" spans="1:16" x14ac:dyDescent="0.3">
      <c r="A492" s="76">
        <v>490</v>
      </c>
      <c r="B492" s="75"/>
      <c r="C492" s="131"/>
      <c r="D492" s="131"/>
      <c r="E492" s="75"/>
      <c r="F492" s="75"/>
      <c r="G492" s="75"/>
      <c r="H492" s="74"/>
      <c r="I492" s="241"/>
      <c r="J492" s="44"/>
      <c r="K492" s="57"/>
      <c r="L492" s="57"/>
      <c r="M492" s="48"/>
      <c r="N492" s="44"/>
      <c r="O492" s="60"/>
      <c r="P492" s="230"/>
    </row>
    <row r="493" spans="1:16" x14ac:dyDescent="0.3">
      <c r="A493" s="76">
        <v>491</v>
      </c>
      <c r="B493" s="75"/>
      <c r="C493" s="131"/>
      <c r="D493" s="131"/>
      <c r="E493" s="75"/>
      <c r="F493" s="75"/>
      <c r="G493" s="75"/>
      <c r="H493" s="74"/>
      <c r="I493" s="241"/>
      <c r="J493" s="44"/>
      <c r="K493" s="57"/>
      <c r="L493" s="57"/>
      <c r="M493" s="48"/>
      <c r="N493" s="44"/>
      <c r="O493" s="60"/>
      <c r="P493" s="230"/>
    </row>
    <row r="494" spans="1:16" x14ac:dyDescent="0.3">
      <c r="A494" s="76">
        <v>492</v>
      </c>
      <c r="B494" s="75"/>
      <c r="C494" s="131"/>
      <c r="D494" s="131"/>
      <c r="E494" s="75"/>
      <c r="F494" s="75"/>
      <c r="G494" s="75"/>
      <c r="H494" s="74"/>
      <c r="I494" s="241"/>
      <c r="J494" s="44"/>
      <c r="K494" s="57"/>
      <c r="L494" s="57"/>
      <c r="M494" s="48"/>
      <c r="N494" s="44"/>
      <c r="O494" s="60"/>
      <c r="P494" s="230"/>
    </row>
    <row r="495" spans="1:16" x14ac:dyDescent="0.3">
      <c r="A495" s="76">
        <v>493</v>
      </c>
      <c r="B495" s="75"/>
      <c r="C495" s="131"/>
      <c r="D495" s="131"/>
      <c r="E495" s="75"/>
      <c r="F495" s="75"/>
      <c r="G495" s="75"/>
      <c r="H495" s="74"/>
      <c r="I495" s="241"/>
      <c r="J495" s="44"/>
      <c r="K495" s="57"/>
      <c r="L495" s="57"/>
      <c r="M495" s="48"/>
      <c r="N495" s="44"/>
      <c r="O495" s="60"/>
      <c r="P495" s="230"/>
    </row>
    <row r="496" spans="1:16" x14ac:dyDescent="0.3">
      <c r="A496" s="76">
        <v>494</v>
      </c>
      <c r="B496" s="75"/>
      <c r="C496" s="131"/>
      <c r="D496" s="131"/>
      <c r="E496" s="75"/>
      <c r="F496" s="75"/>
      <c r="G496" s="75"/>
      <c r="H496" s="74"/>
      <c r="I496" s="241"/>
      <c r="J496" s="44"/>
      <c r="K496" s="57"/>
      <c r="L496" s="57"/>
      <c r="M496" s="48"/>
      <c r="N496" s="44"/>
      <c r="O496" s="60"/>
      <c r="P496" s="230"/>
    </row>
    <row r="497" spans="1:16" x14ac:dyDescent="0.3">
      <c r="A497" s="76">
        <v>495</v>
      </c>
      <c r="B497" s="75"/>
      <c r="C497" s="131"/>
      <c r="D497" s="131"/>
      <c r="E497" s="75"/>
      <c r="F497" s="75"/>
      <c r="G497" s="75"/>
      <c r="H497" s="74"/>
      <c r="I497" s="241"/>
      <c r="J497" s="44"/>
      <c r="K497" s="57"/>
      <c r="L497" s="57"/>
      <c r="M497" s="48"/>
      <c r="N497" s="44"/>
      <c r="O497" s="60"/>
      <c r="P497" s="230"/>
    </row>
    <row r="498" spans="1:16" x14ac:dyDescent="0.3">
      <c r="A498" s="76">
        <v>496</v>
      </c>
      <c r="B498" s="75"/>
      <c r="C498" s="131"/>
      <c r="D498" s="131"/>
      <c r="E498" s="75"/>
      <c r="F498" s="75"/>
      <c r="G498" s="75"/>
      <c r="H498" s="74"/>
      <c r="I498" s="241"/>
      <c r="J498" s="44"/>
      <c r="K498" s="57"/>
      <c r="L498" s="57"/>
      <c r="M498" s="48"/>
      <c r="N498" s="44"/>
      <c r="O498" s="60"/>
      <c r="P498" s="230"/>
    </row>
    <row r="499" spans="1:16" x14ac:dyDescent="0.3">
      <c r="A499" s="76">
        <v>497</v>
      </c>
      <c r="B499" s="75"/>
      <c r="C499" s="131"/>
      <c r="D499" s="131"/>
      <c r="E499" s="75"/>
      <c r="F499" s="75"/>
      <c r="G499" s="75"/>
      <c r="H499" s="74"/>
      <c r="I499" s="241"/>
      <c r="J499" s="44"/>
      <c r="K499" s="57"/>
      <c r="L499" s="57"/>
      <c r="M499" s="48"/>
      <c r="N499" s="44"/>
      <c r="O499" s="60"/>
      <c r="P499" s="230"/>
    </row>
    <row r="500" spans="1:16" x14ac:dyDescent="0.3">
      <c r="A500" s="76">
        <v>498</v>
      </c>
      <c r="B500" s="75"/>
      <c r="C500" s="131"/>
      <c r="D500" s="131"/>
      <c r="E500" s="76"/>
      <c r="F500" s="76"/>
      <c r="G500" s="76"/>
      <c r="H500" s="74"/>
      <c r="I500" s="241"/>
      <c r="J500" s="44"/>
      <c r="K500" s="57"/>
      <c r="L500" s="57"/>
      <c r="M500" s="48"/>
      <c r="N500" s="44"/>
      <c r="O500" s="60"/>
      <c r="P500" s="230"/>
    </row>
    <row r="501" spans="1:16" x14ac:dyDescent="0.3">
      <c r="A501" s="76">
        <v>499</v>
      </c>
      <c r="B501" s="75"/>
      <c r="C501" s="131"/>
      <c r="D501" s="131"/>
      <c r="E501" s="76"/>
      <c r="F501" s="76"/>
      <c r="G501" s="76"/>
      <c r="H501" s="74"/>
      <c r="I501" s="241"/>
      <c r="J501" s="44"/>
      <c r="K501" s="57"/>
      <c r="L501" s="57"/>
      <c r="M501" s="48"/>
      <c r="N501" s="44"/>
      <c r="O501" s="60"/>
      <c r="P501" s="230"/>
    </row>
  </sheetData>
  <autoFilter ref="A2:S2" xr:uid="{CDDE445C-2AD0-4109-BFC4-71212D26C100}"/>
  <mergeCells count="3">
    <mergeCell ref="A1:J1"/>
    <mergeCell ref="K1:P1"/>
    <mergeCell ref="Q1:S1"/>
  </mergeCells>
  <conditionalFormatting sqref="P15:Q41">
    <cfRule type="notContainsBlanks" dxfId="236" priority="5">
      <formula>LEN(TRIM(P15))&gt;0</formula>
    </cfRule>
  </conditionalFormatting>
  <conditionalFormatting sqref="Q14">
    <cfRule type="expression" dxfId="235" priority="6">
      <formula>OR(#REF!="Sluttkontroll",#REF!="Funksjonskontroll",#REF!="Installasjonskontroll")</formula>
    </cfRule>
  </conditionalFormatting>
  <conditionalFormatting sqref="Q15:Q41">
    <cfRule type="expression" dxfId="234" priority="7">
      <formula>OR($B$5="Sluttkontroll",$B$5="Funksjonskontroll",$B$5="Installasjonskontroll")</formula>
    </cfRule>
  </conditionalFormatting>
  <conditionalFormatting sqref="B15:B501 A502:P3395 A3:D3 E3:P10 C4:D501 A4:A101 H11:P501">
    <cfRule type="expression" dxfId="233" priority="4">
      <formula>$P3&gt;0</formula>
    </cfRule>
  </conditionalFormatting>
  <conditionalFormatting sqref="A102:A501">
    <cfRule type="expression" dxfId="232" priority="3">
      <formula>$P102&gt;0</formula>
    </cfRule>
  </conditionalFormatting>
  <conditionalFormatting sqref="E11:G501">
    <cfRule type="expression" dxfId="231" priority="2">
      <formula>$P11&gt;0</formula>
    </cfRule>
  </conditionalFormatting>
  <conditionalFormatting sqref="B4:B14">
    <cfRule type="expression" dxfId="230" priority="1">
      <formula>$P4&gt;0</formula>
    </cfRule>
  </conditionalFormatting>
  <conditionalFormatting sqref="C3:D501">
    <cfRule type="expression" dxfId="229" priority="8">
      <formula>$C3&gt;0</formula>
    </cfRule>
    <cfRule type="expression" dxfId="228" priority="9">
      <formula>#REF!="Design/planlegging"</formula>
    </cfRule>
  </conditionalFormatting>
  <pageMargins left="0.7" right="0.7" top="0.75" bottom="0.75" header="0.3" footer="0.3"/>
  <pageSetup paperSize="9" orientation="portrait" horizontalDpi="1200" verticalDpi="1200"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14A881F3-4FE3-43D2-938D-FD918347654C}">
          <x14:formula1>
            <xm:f>'Andre tabeller'!$E$142:$E$149</xm:f>
          </x14:formula1>
          <xm:sqref>C1:C1048576</xm:sqref>
        </x14:dataValidation>
        <x14:dataValidation type="list" allowBlank="1" showInputMessage="1" showErrorMessage="1" xr:uid="{853597E2-6148-4A94-9B4D-9F5FC2AE8F17}">
          <x14:formula1>
            <xm:f>'Andre tabeller'!$B$106:$B$109</xm:f>
          </x14:formula1>
          <xm:sqref>D1:D1048576</xm:sqref>
        </x14:dataValidation>
        <x14:dataValidation type="list" allowBlank="1" showInputMessage="1" showErrorMessage="1" xr:uid="{454B57B6-3D75-4961-B40E-6EEF6DDF3647}">
          <x14:formula1>
            <xm:f>'Andre tabeller'!$B$154:$B$161</xm:f>
          </x14:formula1>
          <xm:sqref>K1:K1048576</xm:sqref>
        </x14:dataValidation>
        <x14:dataValidation type="list" allowBlank="1" showInputMessage="1" showErrorMessage="1" xr:uid="{92679CF7-FE7B-4838-AF9D-5E20D6CD040B}">
          <x14:formula1>
            <xm:f>'Andre tabeller'!$B$163:$B$166</xm:f>
          </x14:formula1>
          <xm:sqref>Q1:R1048576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15447A-8396-4374-B7AD-1550ECF92CA1}">
  <sheetPr codeName="Ark11"/>
  <dimension ref="A1:V501"/>
  <sheetViews>
    <sheetView workbookViewId="0">
      <selection activeCell="E3" sqref="B3:E3"/>
    </sheetView>
  </sheetViews>
  <sheetFormatPr baseColWidth="10" defaultRowHeight="14.4" x14ac:dyDescent="0.3"/>
  <cols>
    <col min="1" max="1" width="9.77734375" style="36" customWidth="1"/>
    <col min="2" max="2" width="12.5546875" style="36" customWidth="1"/>
    <col min="3" max="3" width="6.88671875" style="36" customWidth="1"/>
    <col min="4" max="4" width="36.21875" style="36" customWidth="1"/>
    <col min="5" max="5" width="23.44140625" style="36" customWidth="1"/>
    <col min="6" max="6" width="11.33203125" style="36" customWidth="1"/>
    <col min="7" max="7" width="11" style="36" customWidth="1"/>
    <col min="8" max="8" width="31.77734375" style="36" customWidth="1"/>
    <col min="9" max="9" width="11.77734375" style="36" customWidth="1"/>
    <col min="10" max="13" width="13.109375" style="36" customWidth="1"/>
    <col min="14" max="14" width="11.5546875" style="36"/>
    <col min="15" max="15" width="26.33203125" style="36" customWidth="1"/>
    <col min="16" max="17" width="13.6640625" style="36" customWidth="1"/>
    <col min="18" max="18" width="27.33203125" style="36" customWidth="1"/>
    <col min="19" max="19" width="15.33203125" style="36" customWidth="1"/>
    <col min="20" max="22" width="14.21875" style="36" customWidth="1"/>
  </cols>
  <sheetData>
    <row r="1" spans="1:22" x14ac:dyDescent="0.3">
      <c r="A1" s="441" t="s">
        <v>504</v>
      </c>
      <c r="B1" s="441"/>
      <c r="C1" s="441"/>
      <c r="D1" s="441"/>
      <c r="E1" s="441"/>
      <c r="F1" s="441"/>
      <c r="G1" s="441"/>
      <c r="H1" s="441"/>
      <c r="I1" s="441"/>
      <c r="J1" s="441"/>
      <c r="K1" s="441"/>
      <c r="L1" s="441"/>
      <c r="M1" s="441"/>
      <c r="N1" s="442" t="s">
        <v>506</v>
      </c>
      <c r="O1" s="442"/>
      <c r="P1" s="442"/>
      <c r="Q1" s="442"/>
      <c r="R1" s="442"/>
      <c r="S1" s="442"/>
      <c r="T1" s="442"/>
      <c r="U1" s="442"/>
      <c r="V1" s="442"/>
    </row>
    <row r="2" spans="1:22" ht="29.4" thickBot="1" x14ac:dyDescent="0.35">
      <c r="A2" s="41" t="s">
        <v>482</v>
      </c>
      <c r="B2" s="37" t="s">
        <v>500</v>
      </c>
      <c r="C2" s="37" t="s">
        <v>501</v>
      </c>
      <c r="D2" s="37" t="s">
        <v>502</v>
      </c>
      <c r="E2" s="37" t="s">
        <v>512</v>
      </c>
      <c r="F2" s="41" t="s">
        <v>483</v>
      </c>
      <c r="G2" s="41" t="s">
        <v>484</v>
      </c>
      <c r="H2" s="41" t="s">
        <v>485</v>
      </c>
      <c r="I2" s="41" t="s">
        <v>486</v>
      </c>
      <c r="J2" s="41" t="s">
        <v>487</v>
      </c>
      <c r="K2" s="41" t="s">
        <v>491</v>
      </c>
      <c r="L2" s="41" t="s">
        <v>498</v>
      </c>
      <c r="M2" s="41" t="s">
        <v>499</v>
      </c>
      <c r="N2" s="46" t="s">
        <v>503</v>
      </c>
      <c r="O2" s="46" t="s">
        <v>505</v>
      </c>
      <c r="P2" s="46" t="s">
        <v>507</v>
      </c>
      <c r="Q2" s="46" t="s">
        <v>508</v>
      </c>
      <c r="R2" s="46" t="s">
        <v>485</v>
      </c>
      <c r="S2" s="46" t="s">
        <v>509</v>
      </c>
      <c r="T2" s="46" t="s">
        <v>380</v>
      </c>
      <c r="U2" s="46" t="s">
        <v>510</v>
      </c>
      <c r="V2" s="46" t="s">
        <v>511</v>
      </c>
    </row>
    <row r="3" spans="1:22" x14ac:dyDescent="0.3">
      <c r="A3" s="75" t="s">
        <v>437</v>
      </c>
      <c r="B3" s="75"/>
      <c r="C3" s="75"/>
      <c r="D3" s="75"/>
      <c r="E3" s="75"/>
      <c r="F3" s="75"/>
      <c r="G3" s="75"/>
      <c r="H3" s="75"/>
      <c r="I3" s="75"/>
      <c r="J3" s="75"/>
      <c r="K3" s="75"/>
      <c r="L3" s="75"/>
      <c r="M3" s="75"/>
      <c r="N3" s="47"/>
      <c r="O3" s="270"/>
      <c r="P3" s="270"/>
      <c r="Q3" s="270"/>
      <c r="R3" s="270"/>
      <c r="S3" s="270"/>
      <c r="T3" s="270"/>
      <c r="U3" s="270"/>
      <c r="V3" s="270"/>
    </row>
    <row r="4" spans="1:22" x14ac:dyDescent="0.3">
      <c r="A4" s="76">
        <v>2</v>
      </c>
      <c r="B4" s="75"/>
      <c r="C4" s="75"/>
      <c r="D4" s="75"/>
      <c r="E4" s="75"/>
      <c r="F4" s="75"/>
      <c r="G4" s="75"/>
      <c r="H4" s="75"/>
      <c r="I4" s="75"/>
      <c r="J4" s="75"/>
      <c r="K4" s="75"/>
      <c r="L4" s="75"/>
      <c r="M4" s="75"/>
      <c r="N4" s="48"/>
      <c r="O4" s="271"/>
      <c r="P4" s="271"/>
      <c r="Q4" s="271"/>
      <c r="R4" s="271"/>
      <c r="S4" s="271"/>
      <c r="T4" s="271"/>
      <c r="U4" s="271"/>
      <c r="V4" s="271"/>
    </row>
    <row r="5" spans="1:22" x14ac:dyDescent="0.3">
      <c r="A5" s="76">
        <v>3</v>
      </c>
      <c r="B5" s="75"/>
      <c r="C5" s="75"/>
      <c r="D5" s="75"/>
      <c r="E5" s="75"/>
      <c r="F5" s="75"/>
      <c r="G5" s="75"/>
      <c r="H5" s="75"/>
      <c r="I5" s="75"/>
      <c r="J5" s="75"/>
      <c r="K5" s="75"/>
      <c r="L5" s="75"/>
      <c r="M5" s="75"/>
      <c r="N5" s="48"/>
      <c r="O5" s="271"/>
      <c r="P5" s="271"/>
      <c r="Q5" s="271"/>
      <c r="R5" s="271"/>
      <c r="S5" s="271"/>
      <c r="T5" s="271"/>
      <c r="U5" s="271"/>
      <c r="V5" s="271"/>
    </row>
    <row r="6" spans="1:22" x14ac:dyDescent="0.3">
      <c r="A6" s="76">
        <v>4</v>
      </c>
      <c r="B6" s="75"/>
      <c r="C6" s="75"/>
      <c r="D6" s="75"/>
      <c r="E6" s="75"/>
      <c r="F6" s="75"/>
      <c r="G6" s="75"/>
      <c r="H6" s="75"/>
      <c r="I6" s="75"/>
      <c r="J6" s="75"/>
      <c r="K6" s="75"/>
      <c r="L6" s="75"/>
      <c r="M6" s="75"/>
      <c r="N6" s="48"/>
      <c r="O6" s="271"/>
      <c r="P6" s="271"/>
      <c r="Q6" s="271"/>
      <c r="R6" s="271"/>
      <c r="S6" s="271"/>
      <c r="T6" s="271"/>
      <c r="U6" s="271"/>
      <c r="V6" s="271"/>
    </row>
    <row r="7" spans="1:22" x14ac:dyDescent="0.3">
      <c r="A7" s="76">
        <v>5</v>
      </c>
      <c r="B7" s="75"/>
      <c r="C7" s="75"/>
      <c r="D7" s="75"/>
      <c r="E7" s="75"/>
      <c r="F7" s="75"/>
      <c r="G7" s="75"/>
      <c r="H7" s="75"/>
      <c r="I7" s="75"/>
      <c r="J7" s="75"/>
      <c r="K7" s="75"/>
      <c r="L7" s="75"/>
      <c r="M7" s="75"/>
      <c r="N7" s="48"/>
      <c r="O7" s="271"/>
      <c r="P7" s="271"/>
      <c r="Q7" s="271"/>
      <c r="R7" s="271"/>
      <c r="S7" s="271"/>
      <c r="T7" s="271"/>
      <c r="U7" s="271"/>
      <c r="V7" s="271"/>
    </row>
    <row r="8" spans="1:22" x14ac:dyDescent="0.3">
      <c r="A8" s="76">
        <v>6</v>
      </c>
      <c r="B8" s="75"/>
      <c r="C8" s="75"/>
      <c r="D8" s="75"/>
      <c r="E8" s="75"/>
      <c r="F8" s="75"/>
      <c r="G8" s="75"/>
      <c r="H8" s="75"/>
      <c r="I8" s="75"/>
      <c r="J8" s="75"/>
      <c r="K8" s="75"/>
      <c r="L8" s="75"/>
      <c r="M8" s="75"/>
      <c r="N8" s="48"/>
      <c r="O8" s="271"/>
      <c r="P8" s="271"/>
      <c r="Q8" s="271"/>
      <c r="R8" s="271"/>
      <c r="S8" s="271"/>
      <c r="T8" s="271"/>
      <c r="U8" s="271"/>
      <c r="V8" s="271"/>
    </row>
    <row r="9" spans="1:22" x14ac:dyDescent="0.3">
      <c r="A9" s="76">
        <v>7</v>
      </c>
      <c r="B9" s="75"/>
      <c r="C9" s="75"/>
      <c r="D9" s="75"/>
      <c r="E9" s="75"/>
      <c r="F9" s="75"/>
      <c r="G9" s="75"/>
      <c r="H9" s="75"/>
      <c r="I9" s="75"/>
      <c r="J9" s="75"/>
      <c r="K9" s="75"/>
      <c r="L9" s="75"/>
      <c r="M9" s="75"/>
      <c r="N9" s="48"/>
      <c r="O9" s="271"/>
      <c r="P9" s="271"/>
      <c r="Q9" s="271"/>
      <c r="R9" s="271"/>
      <c r="S9" s="271"/>
      <c r="T9" s="271"/>
      <c r="U9" s="271"/>
      <c r="V9" s="271"/>
    </row>
    <row r="10" spans="1:22" x14ac:dyDescent="0.3">
      <c r="A10" s="76">
        <v>8</v>
      </c>
      <c r="B10" s="75"/>
      <c r="C10" s="75"/>
      <c r="D10" s="75"/>
      <c r="E10" s="75"/>
      <c r="F10" s="75"/>
      <c r="G10" s="75"/>
      <c r="H10" s="75"/>
      <c r="I10" s="75"/>
      <c r="J10" s="75"/>
      <c r="K10" s="75"/>
      <c r="L10" s="75"/>
      <c r="M10" s="75"/>
      <c r="N10" s="48"/>
      <c r="O10" s="271"/>
      <c r="P10" s="271"/>
      <c r="Q10" s="271"/>
      <c r="R10" s="271"/>
      <c r="S10" s="271"/>
      <c r="T10" s="271"/>
      <c r="U10" s="271"/>
      <c r="V10" s="271"/>
    </row>
    <row r="11" spans="1:22" x14ac:dyDescent="0.3">
      <c r="A11" s="76">
        <v>9</v>
      </c>
      <c r="B11" s="75"/>
      <c r="C11" s="75"/>
      <c r="D11" s="75"/>
      <c r="E11" s="75"/>
      <c r="F11" s="75"/>
      <c r="G11" s="75"/>
      <c r="H11" s="75"/>
      <c r="I11" s="75"/>
      <c r="J11" s="75"/>
      <c r="K11" s="75"/>
      <c r="L11" s="75"/>
      <c r="M11" s="75"/>
      <c r="N11" s="48"/>
      <c r="O11" s="271"/>
      <c r="P11" s="271"/>
      <c r="Q11" s="271"/>
      <c r="R11" s="271"/>
      <c r="S11" s="271"/>
      <c r="T11" s="271"/>
      <c r="U11" s="271"/>
      <c r="V11" s="271"/>
    </row>
    <row r="12" spans="1:22" x14ac:dyDescent="0.3">
      <c r="A12" s="76">
        <v>10</v>
      </c>
      <c r="B12" s="75"/>
      <c r="C12" s="75"/>
      <c r="D12" s="75"/>
      <c r="E12" s="75"/>
      <c r="F12" s="75"/>
      <c r="G12" s="75"/>
      <c r="H12" s="75"/>
      <c r="I12" s="75"/>
      <c r="J12" s="75"/>
      <c r="K12" s="75"/>
      <c r="L12" s="75"/>
      <c r="M12" s="75"/>
      <c r="N12" s="48"/>
      <c r="O12" s="271"/>
      <c r="P12" s="271"/>
      <c r="Q12" s="271"/>
      <c r="R12" s="271"/>
      <c r="S12" s="271"/>
      <c r="T12" s="271"/>
      <c r="U12" s="271"/>
      <c r="V12" s="271"/>
    </row>
    <row r="13" spans="1:22" x14ac:dyDescent="0.3">
      <c r="A13" s="76">
        <v>11</v>
      </c>
      <c r="B13" s="75"/>
      <c r="C13" s="75"/>
      <c r="D13" s="75"/>
      <c r="E13" s="75"/>
      <c r="F13" s="75"/>
      <c r="G13" s="75"/>
      <c r="H13" s="75"/>
      <c r="I13" s="75"/>
      <c r="J13" s="75"/>
      <c r="K13" s="75"/>
      <c r="L13" s="75"/>
      <c r="M13" s="75"/>
      <c r="N13" s="48"/>
      <c r="O13" s="271"/>
      <c r="P13" s="271"/>
      <c r="Q13" s="271"/>
      <c r="R13" s="271"/>
      <c r="S13" s="271"/>
      <c r="T13" s="271"/>
      <c r="U13" s="271"/>
      <c r="V13" s="271"/>
    </row>
    <row r="14" spans="1:22" x14ac:dyDescent="0.3">
      <c r="A14" s="76">
        <v>12</v>
      </c>
      <c r="B14" s="75"/>
      <c r="C14" s="75"/>
      <c r="D14" s="75"/>
      <c r="E14" s="75"/>
      <c r="F14" s="75"/>
      <c r="G14" s="75"/>
      <c r="H14" s="75"/>
      <c r="I14" s="75"/>
      <c r="J14" s="75"/>
      <c r="K14" s="75"/>
      <c r="L14" s="75"/>
      <c r="M14" s="75"/>
      <c r="N14" s="48"/>
      <c r="O14" s="271"/>
      <c r="P14" s="271"/>
      <c r="Q14" s="271"/>
      <c r="R14" s="271"/>
      <c r="S14" s="271"/>
      <c r="T14" s="271"/>
      <c r="U14" s="271"/>
      <c r="V14" s="271"/>
    </row>
    <row r="15" spans="1:22" x14ac:dyDescent="0.3">
      <c r="A15" s="76">
        <v>13</v>
      </c>
      <c r="B15" s="75"/>
      <c r="C15" s="75"/>
      <c r="D15" s="75"/>
      <c r="E15" s="75"/>
      <c r="F15" s="75"/>
      <c r="G15" s="75"/>
      <c r="H15" s="75"/>
      <c r="I15" s="75"/>
      <c r="J15" s="75"/>
      <c r="K15" s="75"/>
      <c r="L15" s="75"/>
      <c r="M15" s="75"/>
      <c r="N15" s="48"/>
      <c r="O15" s="271"/>
      <c r="P15" s="271"/>
      <c r="Q15" s="271"/>
      <c r="R15" s="271"/>
      <c r="S15" s="271"/>
      <c r="T15" s="271"/>
      <c r="U15" s="271"/>
      <c r="V15" s="271"/>
    </row>
    <row r="16" spans="1:22" x14ac:dyDescent="0.3">
      <c r="A16" s="76">
        <v>14</v>
      </c>
      <c r="B16" s="75"/>
      <c r="C16" s="75"/>
      <c r="D16" s="75"/>
      <c r="E16" s="75"/>
      <c r="F16" s="75"/>
      <c r="G16" s="75"/>
      <c r="H16" s="75"/>
      <c r="I16" s="75"/>
      <c r="J16" s="75"/>
      <c r="K16" s="75"/>
      <c r="L16" s="75"/>
      <c r="M16" s="75"/>
      <c r="N16" s="48"/>
      <c r="O16" s="271"/>
      <c r="P16" s="271"/>
      <c r="Q16" s="271"/>
      <c r="R16" s="271"/>
      <c r="S16" s="271"/>
      <c r="T16" s="271"/>
      <c r="U16" s="271"/>
      <c r="V16" s="271"/>
    </row>
    <row r="17" spans="1:22" x14ac:dyDescent="0.3">
      <c r="A17" s="76">
        <v>15</v>
      </c>
      <c r="B17" s="75"/>
      <c r="C17" s="75"/>
      <c r="D17" s="75"/>
      <c r="E17" s="75"/>
      <c r="F17" s="75"/>
      <c r="G17" s="75"/>
      <c r="H17" s="75"/>
      <c r="I17" s="75"/>
      <c r="J17" s="75"/>
      <c r="K17" s="75"/>
      <c r="L17" s="75"/>
      <c r="M17" s="75"/>
      <c r="N17" s="48"/>
      <c r="O17" s="271"/>
      <c r="P17" s="271"/>
      <c r="Q17" s="271"/>
      <c r="R17" s="271"/>
      <c r="S17" s="271"/>
      <c r="T17" s="271"/>
      <c r="U17" s="271"/>
      <c r="V17" s="271"/>
    </row>
    <row r="18" spans="1:22" x14ac:dyDescent="0.3">
      <c r="A18" s="76">
        <v>16</v>
      </c>
      <c r="B18" s="75"/>
      <c r="C18" s="75"/>
      <c r="D18" s="75"/>
      <c r="E18" s="75"/>
      <c r="F18" s="75"/>
      <c r="G18" s="75"/>
      <c r="H18" s="75"/>
      <c r="I18" s="75"/>
      <c r="J18" s="75"/>
      <c r="K18" s="75"/>
      <c r="L18" s="75"/>
      <c r="M18" s="75"/>
      <c r="N18" s="48"/>
      <c r="O18" s="271"/>
      <c r="P18" s="271"/>
      <c r="Q18" s="271"/>
      <c r="R18" s="271"/>
      <c r="S18" s="271"/>
      <c r="T18" s="271"/>
      <c r="U18" s="271"/>
      <c r="V18" s="271"/>
    </row>
    <row r="19" spans="1:22" x14ac:dyDescent="0.3">
      <c r="A19" s="76">
        <v>17</v>
      </c>
      <c r="B19" s="75"/>
      <c r="C19" s="75"/>
      <c r="D19" s="75"/>
      <c r="E19" s="75"/>
      <c r="F19" s="75"/>
      <c r="G19" s="75"/>
      <c r="H19" s="75"/>
      <c r="I19" s="75"/>
      <c r="J19" s="75"/>
      <c r="K19" s="75"/>
      <c r="L19" s="75"/>
      <c r="M19" s="75"/>
      <c r="N19" s="48"/>
      <c r="O19" s="271"/>
      <c r="P19" s="271"/>
      <c r="Q19" s="271"/>
      <c r="R19" s="271"/>
      <c r="S19" s="271"/>
      <c r="T19" s="271"/>
      <c r="U19" s="271"/>
      <c r="V19" s="271"/>
    </row>
    <row r="20" spans="1:22" x14ac:dyDescent="0.3">
      <c r="A20" s="76">
        <v>18</v>
      </c>
      <c r="B20" s="75"/>
      <c r="C20" s="75"/>
      <c r="D20" s="75"/>
      <c r="E20" s="75"/>
      <c r="F20" s="75"/>
      <c r="G20" s="75"/>
      <c r="H20" s="75"/>
      <c r="I20" s="75"/>
      <c r="J20" s="75"/>
      <c r="K20" s="75"/>
      <c r="L20" s="75"/>
      <c r="M20" s="75"/>
      <c r="N20" s="48"/>
      <c r="O20" s="271"/>
      <c r="P20" s="271"/>
      <c r="Q20" s="271"/>
      <c r="R20" s="271"/>
      <c r="S20" s="271"/>
      <c r="T20" s="271"/>
      <c r="U20" s="271"/>
      <c r="V20" s="271"/>
    </row>
    <row r="21" spans="1:22" x14ac:dyDescent="0.3">
      <c r="A21" s="76">
        <v>19</v>
      </c>
      <c r="B21" s="75"/>
      <c r="C21" s="75"/>
      <c r="D21" s="75"/>
      <c r="E21" s="75"/>
      <c r="F21" s="75"/>
      <c r="G21" s="75"/>
      <c r="H21" s="75"/>
      <c r="I21" s="75"/>
      <c r="J21" s="75"/>
      <c r="K21" s="75"/>
      <c r="L21" s="75"/>
      <c r="M21" s="75"/>
      <c r="N21" s="48"/>
      <c r="O21" s="271"/>
      <c r="P21" s="271"/>
      <c r="Q21" s="271"/>
      <c r="R21" s="271"/>
      <c r="S21" s="271"/>
      <c r="T21" s="271"/>
      <c r="U21" s="271"/>
      <c r="V21" s="271"/>
    </row>
    <row r="22" spans="1:22" x14ac:dyDescent="0.3">
      <c r="A22" s="76">
        <v>20</v>
      </c>
      <c r="B22" s="75"/>
      <c r="C22" s="75"/>
      <c r="D22" s="75"/>
      <c r="E22" s="75"/>
      <c r="F22" s="75"/>
      <c r="G22" s="75"/>
      <c r="H22" s="75"/>
      <c r="I22" s="75"/>
      <c r="J22" s="75"/>
      <c r="K22" s="75"/>
      <c r="L22" s="75"/>
      <c r="M22" s="75"/>
      <c r="N22" s="48"/>
      <c r="O22" s="271"/>
      <c r="P22" s="271"/>
      <c r="Q22" s="271"/>
      <c r="R22" s="271"/>
      <c r="S22" s="271"/>
      <c r="T22" s="271"/>
      <c r="U22" s="271"/>
      <c r="V22" s="271"/>
    </row>
    <row r="23" spans="1:22" x14ac:dyDescent="0.3">
      <c r="A23" s="76">
        <v>21</v>
      </c>
      <c r="B23" s="75"/>
      <c r="C23" s="75"/>
      <c r="D23" s="75"/>
      <c r="E23" s="75"/>
      <c r="F23" s="75"/>
      <c r="G23" s="75"/>
      <c r="H23" s="75"/>
      <c r="I23" s="75"/>
      <c r="J23" s="75"/>
      <c r="K23" s="75"/>
      <c r="L23" s="75"/>
      <c r="M23" s="75"/>
      <c r="N23" s="48"/>
      <c r="O23" s="271"/>
      <c r="P23" s="271"/>
      <c r="Q23" s="271"/>
      <c r="R23" s="271"/>
      <c r="S23" s="271"/>
      <c r="T23" s="271"/>
      <c r="U23" s="271"/>
      <c r="V23" s="271"/>
    </row>
    <row r="24" spans="1:22" x14ac:dyDescent="0.3">
      <c r="A24" s="76">
        <v>22</v>
      </c>
      <c r="B24" s="75"/>
      <c r="C24" s="75"/>
      <c r="D24" s="75"/>
      <c r="E24" s="75"/>
      <c r="F24" s="75"/>
      <c r="G24" s="75"/>
      <c r="H24" s="75"/>
      <c r="I24" s="75"/>
      <c r="J24" s="75"/>
      <c r="K24" s="75"/>
      <c r="L24" s="75"/>
      <c r="M24" s="75"/>
      <c r="N24" s="48"/>
      <c r="O24" s="271"/>
      <c r="P24" s="271"/>
      <c r="Q24" s="271"/>
      <c r="R24" s="271"/>
      <c r="S24" s="271"/>
      <c r="T24" s="271"/>
      <c r="U24" s="271"/>
      <c r="V24" s="271"/>
    </row>
    <row r="25" spans="1:22" x14ac:dyDescent="0.3">
      <c r="A25" s="76">
        <v>23</v>
      </c>
      <c r="B25" s="75"/>
      <c r="C25" s="75"/>
      <c r="D25" s="75"/>
      <c r="E25" s="75"/>
      <c r="F25" s="75"/>
      <c r="G25" s="75"/>
      <c r="H25" s="75"/>
      <c r="I25" s="75"/>
      <c r="J25" s="75"/>
      <c r="K25" s="75"/>
      <c r="L25" s="75"/>
      <c r="M25" s="75"/>
      <c r="N25" s="48"/>
      <c r="O25" s="271"/>
      <c r="P25" s="271"/>
      <c r="Q25" s="271"/>
      <c r="R25" s="271"/>
      <c r="S25" s="271"/>
      <c r="T25" s="271"/>
      <c r="U25" s="271"/>
      <c r="V25" s="271"/>
    </row>
    <row r="26" spans="1:22" x14ac:dyDescent="0.3">
      <c r="A26" s="76">
        <v>24</v>
      </c>
      <c r="B26" s="75"/>
      <c r="C26" s="75"/>
      <c r="D26" s="75"/>
      <c r="E26" s="75"/>
      <c r="F26" s="75"/>
      <c r="G26" s="75"/>
      <c r="H26" s="75"/>
      <c r="I26" s="75"/>
      <c r="J26" s="75"/>
      <c r="K26" s="75"/>
      <c r="L26" s="75"/>
      <c r="M26" s="75"/>
      <c r="N26" s="48"/>
      <c r="O26" s="271"/>
      <c r="P26" s="271"/>
      <c r="Q26" s="271"/>
      <c r="R26" s="271"/>
      <c r="S26" s="271"/>
      <c r="T26" s="271"/>
      <c r="U26" s="271"/>
      <c r="V26" s="271"/>
    </row>
    <row r="27" spans="1:22" x14ac:dyDescent="0.3">
      <c r="A27" s="76">
        <v>25</v>
      </c>
      <c r="B27" s="75"/>
      <c r="C27" s="75"/>
      <c r="D27" s="75"/>
      <c r="E27" s="75"/>
      <c r="F27" s="75"/>
      <c r="G27" s="75"/>
      <c r="H27" s="75"/>
      <c r="I27" s="75"/>
      <c r="J27" s="75"/>
      <c r="K27" s="75"/>
      <c r="L27" s="75"/>
      <c r="M27" s="75"/>
      <c r="N27" s="48"/>
      <c r="O27" s="271"/>
      <c r="P27" s="271"/>
      <c r="Q27" s="271"/>
      <c r="R27" s="271"/>
      <c r="S27" s="271"/>
      <c r="T27" s="271"/>
      <c r="U27" s="271"/>
      <c r="V27" s="271"/>
    </row>
    <row r="28" spans="1:22" x14ac:dyDescent="0.3">
      <c r="A28" s="76">
        <v>26</v>
      </c>
      <c r="B28" s="75"/>
      <c r="C28" s="75"/>
      <c r="D28" s="75"/>
      <c r="E28" s="75"/>
      <c r="F28" s="75"/>
      <c r="G28" s="75"/>
      <c r="H28" s="75"/>
      <c r="I28" s="75"/>
      <c r="J28" s="75"/>
      <c r="K28" s="75"/>
      <c r="L28" s="75"/>
      <c r="M28" s="75"/>
      <c r="N28" s="48"/>
      <c r="O28" s="271"/>
      <c r="P28" s="271"/>
      <c r="Q28" s="271"/>
      <c r="R28" s="271"/>
      <c r="S28" s="271"/>
      <c r="T28" s="271"/>
      <c r="U28" s="271"/>
      <c r="V28" s="271"/>
    </row>
    <row r="29" spans="1:22" x14ac:dyDescent="0.3">
      <c r="A29" s="76">
        <v>27</v>
      </c>
      <c r="B29" s="75"/>
      <c r="C29" s="75"/>
      <c r="D29" s="75"/>
      <c r="E29" s="75"/>
      <c r="F29" s="75"/>
      <c r="G29" s="75"/>
      <c r="H29" s="75"/>
      <c r="I29" s="75"/>
      <c r="J29" s="75"/>
      <c r="K29" s="75"/>
      <c r="L29" s="75"/>
      <c r="M29" s="75"/>
      <c r="N29" s="48"/>
      <c r="O29" s="271"/>
      <c r="P29" s="271"/>
      <c r="Q29" s="271"/>
      <c r="R29" s="271"/>
      <c r="S29" s="271"/>
      <c r="T29" s="271"/>
      <c r="U29" s="271"/>
      <c r="V29" s="271"/>
    </row>
    <row r="30" spans="1:22" x14ac:dyDescent="0.3">
      <c r="A30" s="76">
        <v>28</v>
      </c>
      <c r="B30" s="75"/>
      <c r="C30" s="75"/>
      <c r="D30" s="75"/>
      <c r="E30" s="75"/>
      <c r="F30" s="75"/>
      <c r="G30" s="75"/>
      <c r="H30" s="75"/>
      <c r="I30" s="75"/>
      <c r="J30" s="75"/>
      <c r="K30" s="75"/>
      <c r="L30" s="75"/>
      <c r="M30" s="75"/>
      <c r="N30" s="48"/>
      <c r="O30" s="271"/>
      <c r="P30" s="271"/>
      <c r="Q30" s="271"/>
      <c r="R30" s="271"/>
      <c r="S30" s="271"/>
      <c r="T30" s="271"/>
      <c r="U30" s="271"/>
      <c r="V30" s="271"/>
    </row>
    <row r="31" spans="1:22" x14ac:dyDescent="0.3">
      <c r="A31" s="76">
        <v>29</v>
      </c>
      <c r="B31" s="75"/>
      <c r="C31" s="75"/>
      <c r="D31" s="75"/>
      <c r="E31" s="75"/>
      <c r="F31" s="75"/>
      <c r="G31" s="75"/>
      <c r="H31" s="75"/>
      <c r="I31" s="75"/>
      <c r="J31" s="75"/>
      <c r="K31" s="75"/>
      <c r="L31" s="75"/>
      <c r="M31" s="75"/>
      <c r="N31" s="48"/>
      <c r="O31" s="271"/>
      <c r="P31" s="271"/>
      <c r="Q31" s="271"/>
      <c r="R31" s="271"/>
      <c r="S31" s="271"/>
      <c r="T31" s="271"/>
      <c r="U31" s="271"/>
      <c r="V31" s="271"/>
    </row>
    <row r="32" spans="1:22" x14ac:dyDescent="0.3">
      <c r="A32" s="76">
        <v>30</v>
      </c>
      <c r="B32" s="75"/>
      <c r="C32" s="75"/>
      <c r="D32" s="75"/>
      <c r="E32" s="75"/>
      <c r="F32" s="75"/>
      <c r="G32" s="75"/>
      <c r="H32" s="75"/>
      <c r="I32" s="75"/>
      <c r="J32" s="75"/>
      <c r="K32" s="75"/>
      <c r="L32" s="75"/>
      <c r="M32" s="75"/>
      <c r="N32" s="48"/>
      <c r="O32" s="271"/>
      <c r="P32" s="271"/>
      <c r="Q32" s="271"/>
      <c r="R32" s="271"/>
      <c r="S32" s="271"/>
      <c r="T32" s="271"/>
      <c r="U32" s="271"/>
      <c r="V32" s="271"/>
    </row>
    <row r="33" spans="1:22" x14ac:dyDescent="0.3">
      <c r="A33" s="76">
        <v>31</v>
      </c>
      <c r="B33" s="75"/>
      <c r="C33" s="75"/>
      <c r="D33" s="75"/>
      <c r="E33" s="75"/>
      <c r="F33" s="75"/>
      <c r="G33" s="75"/>
      <c r="H33" s="75"/>
      <c r="I33" s="75"/>
      <c r="J33" s="75"/>
      <c r="K33" s="75"/>
      <c r="L33" s="75"/>
      <c r="M33" s="75"/>
      <c r="N33" s="48"/>
      <c r="O33" s="271"/>
      <c r="P33" s="271"/>
      <c r="Q33" s="271"/>
      <c r="R33" s="271"/>
      <c r="S33" s="271"/>
      <c r="T33" s="271"/>
      <c r="U33" s="271"/>
      <c r="V33" s="271"/>
    </row>
    <row r="34" spans="1:22" x14ac:dyDescent="0.3">
      <c r="A34" s="76">
        <v>32</v>
      </c>
      <c r="B34" s="75"/>
      <c r="C34" s="75"/>
      <c r="D34" s="75"/>
      <c r="E34" s="75"/>
      <c r="F34" s="75"/>
      <c r="G34" s="75"/>
      <c r="H34" s="75"/>
      <c r="I34" s="75"/>
      <c r="J34" s="75"/>
      <c r="K34" s="75"/>
      <c r="L34" s="75"/>
      <c r="M34" s="75"/>
      <c r="N34" s="48"/>
      <c r="O34" s="271"/>
      <c r="P34" s="271"/>
      <c r="Q34" s="271"/>
      <c r="R34" s="271"/>
      <c r="S34" s="271"/>
      <c r="T34" s="271"/>
      <c r="U34" s="271"/>
      <c r="V34" s="271"/>
    </row>
    <row r="35" spans="1:22" x14ac:dyDescent="0.3">
      <c r="A35" s="76">
        <v>33</v>
      </c>
      <c r="B35" s="75"/>
      <c r="C35" s="75"/>
      <c r="D35" s="75"/>
      <c r="E35" s="75"/>
      <c r="F35" s="75"/>
      <c r="G35" s="75"/>
      <c r="H35" s="75"/>
      <c r="I35" s="75"/>
      <c r="J35" s="75"/>
      <c r="K35" s="75"/>
      <c r="L35" s="75"/>
      <c r="M35" s="75"/>
      <c r="N35" s="48"/>
      <c r="O35" s="271"/>
      <c r="P35" s="271"/>
      <c r="Q35" s="271"/>
      <c r="R35" s="271"/>
      <c r="S35" s="271"/>
      <c r="T35" s="271"/>
      <c r="U35" s="271"/>
      <c r="V35" s="271"/>
    </row>
    <row r="36" spans="1:22" x14ac:dyDescent="0.3">
      <c r="A36" s="76">
        <v>34</v>
      </c>
      <c r="B36" s="75"/>
      <c r="C36" s="75"/>
      <c r="D36" s="75"/>
      <c r="E36" s="75"/>
      <c r="F36" s="75"/>
      <c r="G36" s="75"/>
      <c r="H36" s="75"/>
      <c r="I36" s="75"/>
      <c r="J36" s="75"/>
      <c r="K36" s="75"/>
      <c r="L36" s="75"/>
      <c r="M36" s="75"/>
      <c r="N36" s="48"/>
      <c r="O36" s="271"/>
      <c r="P36" s="271"/>
      <c r="Q36" s="271"/>
      <c r="R36" s="271"/>
      <c r="S36" s="271"/>
      <c r="T36" s="271"/>
      <c r="U36" s="271"/>
      <c r="V36" s="271"/>
    </row>
    <row r="37" spans="1:22" x14ac:dyDescent="0.3">
      <c r="A37" s="76">
        <v>35</v>
      </c>
      <c r="B37" s="75"/>
      <c r="C37" s="75"/>
      <c r="D37" s="75"/>
      <c r="E37" s="75"/>
      <c r="F37" s="75"/>
      <c r="G37" s="75"/>
      <c r="H37" s="75"/>
      <c r="I37" s="75"/>
      <c r="J37" s="75"/>
      <c r="K37" s="75"/>
      <c r="L37" s="75"/>
      <c r="M37" s="75"/>
      <c r="N37" s="48"/>
      <c r="O37" s="271"/>
      <c r="P37" s="271"/>
      <c r="Q37" s="271"/>
      <c r="R37" s="271"/>
      <c r="S37" s="271"/>
      <c r="T37" s="271"/>
      <c r="U37" s="271"/>
      <c r="V37" s="271"/>
    </row>
    <row r="38" spans="1:22" x14ac:dyDescent="0.3">
      <c r="A38" s="76">
        <v>36</v>
      </c>
      <c r="B38" s="75"/>
      <c r="C38" s="75"/>
      <c r="D38" s="75"/>
      <c r="E38" s="75"/>
      <c r="F38" s="75"/>
      <c r="G38" s="75"/>
      <c r="H38" s="75"/>
      <c r="I38" s="75"/>
      <c r="J38" s="75"/>
      <c r="K38" s="75"/>
      <c r="L38" s="75"/>
      <c r="M38" s="75"/>
      <c r="N38" s="48"/>
      <c r="O38" s="271"/>
      <c r="P38" s="271"/>
      <c r="Q38" s="271"/>
      <c r="R38" s="271"/>
      <c r="S38" s="271"/>
      <c r="T38" s="271"/>
      <c r="U38" s="271"/>
      <c r="V38" s="271"/>
    </row>
    <row r="39" spans="1:22" x14ac:dyDescent="0.3">
      <c r="A39" s="76">
        <v>37</v>
      </c>
      <c r="B39" s="75"/>
      <c r="C39" s="75"/>
      <c r="D39" s="75"/>
      <c r="E39" s="75"/>
      <c r="F39" s="75"/>
      <c r="G39" s="75"/>
      <c r="H39" s="75"/>
      <c r="I39" s="75"/>
      <c r="J39" s="75"/>
      <c r="K39" s="75"/>
      <c r="L39" s="75"/>
      <c r="M39" s="75"/>
      <c r="N39" s="48"/>
      <c r="O39" s="271"/>
      <c r="P39" s="271"/>
      <c r="Q39" s="271"/>
      <c r="R39" s="271"/>
      <c r="S39" s="271"/>
      <c r="T39" s="271"/>
      <c r="U39" s="271"/>
      <c r="V39" s="271"/>
    </row>
    <row r="40" spans="1:22" x14ac:dyDescent="0.3">
      <c r="A40" s="76">
        <v>38</v>
      </c>
      <c r="B40" s="75"/>
      <c r="C40" s="75"/>
      <c r="D40" s="75"/>
      <c r="E40" s="75"/>
      <c r="F40" s="75"/>
      <c r="G40" s="75"/>
      <c r="H40" s="75"/>
      <c r="I40" s="75"/>
      <c r="J40" s="75"/>
      <c r="K40" s="75"/>
      <c r="L40" s="75"/>
      <c r="M40" s="75"/>
      <c r="N40" s="48"/>
      <c r="O40" s="271"/>
      <c r="P40" s="271"/>
      <c r="Q40" s="271"/>
      <c r="R40" s="271"/>
      <c r="S40" s="271"/>
      <c r="T40" s="271"/>
      <c r="U40" s="271"/>
      <c r="V40" s="271"/>
    </row>
    <row r="41" spans="1:22" x14ac:dyDescent="0.3">
      <c r="A41" s="76">
        <v>39</v>
      </c>
      <c r="B41" s="75"/>
      <c r="C41" s="75"/>
      <c r="D41" s="75"/>
      <c r="E41" s="75"/>
      <c r="F41" s="75"/>
      <c r="G41" s="75"/>
      <c r="H41" s="75"/>
      <c r="I41" s="75"/>
      <c r="J41" s="75"/>
      <c r="K41" s="75"/>
      <c r="L41" s="75"/>
      <c r="M41" s="75"/>
      <c r="N41" s="48"/>
      <c r="O41" s="271"/>
      <c r="P41" s="271"/>
      <c r="Q41" s="271"/>
      <c r="R41" s="271"/>
      <c r="S41" s="271"/>
      <c r="T41" s="271"/>
      <c r="U41" s="271"/>
      <c r="V41" s="271"/>
    </row>
    <row r="42" spans="1:22" x14ac:dyDescent="0.3">
      <c r="A42" s="76">
        <v>40</v>
      </c>
      <c r="B42" s="75"/>
      <c r="C42" s="75"/>
      <c r="D42" s="75"/>
      <c r="E42" s="75"/>
      <c r="F42" s="75"/>
      <c r="G42" s="75"/>
      <c r="H42" s="75"/>
      <c r="I42" s="75"/>
      <c r="J42" s="75"/>
      <c r="K42" s="75"/>
      <c r="L42" s="75"/>
      <c r="M42" s="75"/>
      <c r="N42" s="48"/>
      <c r="O42" s="271"/>
      <c r="P42" s="271"/>
      <c r="Q42" s="271"/>
      <c r="R42" s="271"/>
      <c r="S42" s="271"/>
      <c r="T42" s="271"/>
      <c r="U42" s="271"/>
      <c r="V42" s="271"/>
    </row>
    <row r="43" spans="1:22" x14ac:dyDescent="0.3">
      <c r="A43" s="76">
        <v>41</v>
      </c>
      <c r="B43" s="75"/>
      <c r="C43" s="75"/>
      <c r="D43" s="75"/>
      <c r="E43" s="75"/>
      <c r="F43" s="75"/>
      <c r="G43" s="75"/>
      <c r="H43" s="75"/>
      <c r="I43" s="75"/>
      <c r="J43" s="75"/>
      <c r="K43" s="75"/>
      <c r="L43" s="75"/>
      <c r="M43" s="75"/>
      <c r="N43" s="48"/>
      <c r="O43" s="271"/>
      <c r="P43" s="271"/>
      <c r="Q43" s="271"/>
      <c r="R43" s="271"/>
      <c r="S43" s="271"/>
      <c r="T43" s="271"/>
      <c r="U43" s="271"/>
      <c r="V43" s="271"/>
    </row>
    <row r="44" spans="1:22" x14ac:dyDescent="0.3">
      <c r="A44" s="76">
        <v>42</v>
      </c>
      <c r="B44" s="75"/>
      <c r="C44" s="75"/>
      <c r="D44" s="75"/>
      <c r="E44" s="75"/>
      <c r="F44" s="75"/>
      <c r="G44" s="75"/>
      <c r="H44" s="75"/>
      <c r="I44" s="75"/>
      <c r="J44" s="75"/>
      <c r="K44" s="75"/>
      <c r="L44" s="75"/>
      <c r="M44" s="75"/>
      <c r="N44" s="48"/>
      <c r="O44" s="271"/>
      <c r="P44" s="271"/>
      <c r="Q44" s="271"/>
      <c r="R44" s="271"/>
      <c r="S44" s="271"/>
      <c r="T44" s="271"/>
      <c r="U44" s="271"/>
      <c r="V44" s="271"/>
    </row>
    <row r="45" spans="1:22" x14ac:dyDescent="0.3">
      <c r="A45" s="76">
        <v>43</v>
      </c>
      <c r="B45" s="75"/>
      <c r="C45" s="75"/>
      <c r="D45" s="75"/>
      <c r="E45" s="75"/>
      <c r="F45" s="75"/>
      <c r="G45" s="75"/>
      <c r="H45" s="75"/>
      <c r="I45" s="75"/>
      <c r="J45" s="75"/>
      <c r="K45" s="75"/>
      <c r="L45" s="75"/>
      <c r="M45" s="75"/>
      <c r="N45" s="48"/>
      <c r="O45" s="271"/>
      <c r="P45" s="271"/>
      <c r="Q45" s="271"/>
      <c r="R45" s="271"/>
      <c r="S45" s="271"/>
      <c r="T45" s="271"/>
      <c r="U45" s="271"/>
      <c r="V45" s="271"/>
    </row>
    <row r="46" spans="1:22" x14ac:dyDescent="0.3">
      <c r="A46" s="76">
        <v>44</v>
      </c>
      <c r="B46" s="75"/>
      <c r="C46" s="75"/>
      <c r="D46" s="75"/>
      <c r="E46" s="75"/>
      <c r="F46" s="75"/>
      <c r="G46" s="75"/>
      <c r="H46" s="75"/>
      <c r="I46" s="75"/>
      <c r="J46" s="75"/>
      <c r="K46" s="75"/>
      <c r="L46" s="75"/>
      <c r="M46" s="75"/>
      <c r="N46" s="48"/>
      <c r="O46" s="271"/>
      <c r="P46" s="271"/>
      <c r="Q46" s="271"/>
      <c r="R46" s="271"/>
      <c r="S46" s="271"/>
      <c r="T46" s="271"/>
      <c r="U46" s="271"/>
      <c r="V46" s="271"/>
    </row>
    <row r="47" spans="1:22" x14ac:dyDescent="0.3">
      <c r="A47" s="76">
        <v>45</v>
      </c>
      <c r="B47" s="75"/>
      <c r="C47" s="75"/>
      <c r="D47" s="75"/>
      <c r="E47" s="75"/>
      <c r="F47" s="75"/>
      <c r="G47" s="75"/>
      <c r="H47" s="75"/>
      <c r="I47" s="75"/>
      <c r="J47" s="75"/>
      <c r="K47" s="75"/>
      <c r="L47" s="75"/>
      <c r="M47" s="75"/>
      <c r="N47" s="48"/>
      <c r="O47" s="271"/>
      <c r="P47" s="271"/>
      <c r="Q47" s="271"/>
      <c r="R47" s="271"/>
      <c r="S47" s="271"/>
      <c r="T47" s="271"/>
      <c r="U47" s="271"/>
      <c r="V47" s="271"/>
    </row>
    <row r="48" spans="1:22" x14ac:dyDescent="0.3">
      <c r="A48" s="76">
        <v>46</v>
      </c>
      <c r="B48" s="75"/>
      <c r="C48" s="75"/>
      <c r="D48" s="75"/>
      <c r="E48" s="75"/>
      <c r="F48" s="75"/>
      <c r="G48" s="75"/>
      <c r="H48" s="75"/>
      <c r="I48" s="75"/>
      <c r="J48" s="75"/>
      <c r="K48" s="75"/>
      <c r="L48" s="75"/>
      <c r="M48" s="75"/>
      <c r="N48" s="48"/>
      <c r="O48" s="271"/>
      <c r="P48" s="271"/>
      <c r="Q48" s="271"/>
      <c r="R48" s="271"/>
      <c r="S48" s="271"/>
      <c r="T48" s="271"/>
      <c r="U48" s="271"/>
      <c r="V48" s="271"/>
    </row>
    <row r="49" spans="1:22" x14ac:dyDescent="0.3">
      <c r="A49" s="76">
        <v>47</v>
      </c>
      <c r="B49" s="75"/>
      <c r="C49" s="75"/>
      <c r="D49" s="75"/>
      <c r="E49" s="75"/>
      <c r="F49" s="75"/>
      <c r="G49" s="75"/>
      <c r="H49" s="75"/>
      <c r="I49" s="75"/>
      <c r="J49" s="75"/>
      <c r="K49" s="75"/>
      <c r="L49" s="75"/>
      <c r="M49" s="75"/>
      <c r="N49" s="48"/>
      <c r="O49" s="271"/>
      <c r="P49" s="271"/>
      <c r="Q49" s="271"/>
      <c r="R49" s="271"/>
      <c r="S49" s="271"/>
      <c r="T49" s="271"/>
      <c r="U49" s="271"/>
      <c r="V49" s="271"/>
    </row>
    <row r="50" spans="1:22" x14ac:dyDescent="0.3">
      <c r="A50" s="76">
        <v>48</v>
      </c>
      <c r="B50" s="75"/>
      <c r="C50" s="75"/>
      <c r="D50" s="75"/>
      <c r="E50" s="75"/>
      <c r="F50" s="75"/>
      <c r="G50" s="75"/>
      <c r="H50" s="75"/>
      <c r="I50" s="75"/>
      <c r="J50" s="75"/>
      <c r="K50" s="75"/>
      <c r="L50" s="75"/>
      <c r="M50" s="75"/>
      <c r="N50" s="48"/>
      <c r="O50" s="271"/>
      <c r="P50" s="271"/>
      <c r="Q50" s="271"/>
      <c r="R50" s="271"/>
      <c r="S50" s="271"/>
      <c r="T50" s="271"/>
      <c r="U50" s="271"/>
      <c r="V50" s="271"/>
    </row>
    <row r="51" spans="1:22" x14ac:dyDescent="0.3">
      <c r="A51" s="76">
        <v>49</v>
      </c>
      <c r="B51" s="75"/>
      <c r="C51" s="75"/>
      <c r="D51" s="75"/>
      <c r="E51" s="75"/>
      <c r="F51" s="75"/>
      <c r="G51" s="75"/>
      <c r="H51" s="75"/>
      <c r="I51" s="75"/>
      <c r="J51" s="75"/>
      <c r="K51" s="75"/>
      <c r="L51" s="75"/>
      <c r="M51" s="75"/>
      <c r="N51" s="48"/>
      <c r="O51" s="271"/>
      <c r="P51" s="271"/>
      <c r="Q51" s="271"/>
      <c r="R51" s="271"/>
      <c r="S51" s="271"/>
      <c r="T51" s="271"/>
      <c r="U51" s="271"/>
      <c r="V51" s="271"/>
    </row>
    <row r="52" spans="1:22" x14ac:dyDescent="0.3">
      <c r="A52" s="76">
        <v>50</v>
      </c>
      <c r="B52" s="75"/>
      <c r="C52" s="75"/>
      <c r="D52" s="75"/>
      <c r="E52" s="75"/>
      <c r="F52" s="75"/>
      <c r="G52" s="75"/>
      <c r="H52" s="75"/>
      <c r="I52" s="75"/>
      <c r="J52" s="75"/>
      <c r="K52" s="75"/>
      <c r="L52" s="75"/>
      <c r="M52" s="75"/>
      <c r="N52" s="48"/>
      <c r="O52" s="271"/>
      <c r="P52" s="271"/>
      <c r="Q52" s="271"/>
      <c r="R52" s="271"/>
      <c r="S52" s="271"/>
      <c r="T52" s="271"/>
      <c r="U52" s="271"/>
      <c r="V52" s="271"/>
    </row>
    <row r="53" spans="1:22" x14ac:dyDescent="0.3">
      <c r="A53" s="76">
        <v>51</v>
      </c>
      <c r="B53" s="75"/>
      <c r="C53" s="75"/>
      <c r="D53" s="75"/>
      <c r="E53" s="75"/>
      <c r="F53" s="75"/>
      <c r="G53" s="75"/>
      <c r="H53" s="75"/>
      <c r="I53" s="75"/>
      <c r="J53" s="75"/>
      <c r="K53" s="75"/>
      <c r="L53" s="75"/>
      <c r="M53" s="75"/>
      <c r="N53" s="48"/>
      <c r="O53" s="271"/>
      <c r="P53" s="271"/>
      <c r="Q53" s="271"/>
      <c r="R53" s="271"/>
      <c r="S53" s="271"/>
      <c r="T53" s="271"/>
      <c r="U53" s="271"/>
      <c r="V53" s="271"/>
    </row>
    <row r="54" spans="1:22" x14ac:dyDescent="0.3">
      <c r="A54" s="76">
        <v>52</v>
      </c>
      <c r="B54" s="75"/>
      <c r="C54" s="75"/>
      <c r="D54" s="75"/>
      <c r="E54" s="75"/>
      <c r="F54" s="75"/>
      <c r="G54" s="75"/>
      <c r="H54" s="75"/>
      <c r="I54" s="75"/>
      <c r="J54" s="75"/>
      <c r="K54" s="75"/>
      <c r="L54" s="75"/>
      <c r="M54" s="75"/>
      <c r="N54" s="48"/>
      <c r="O54" s="271"/>
      <c r="P54" s="271"/>
      <c r="Q54" s="271"/>
      <c r="R54" s="271"/>
      <c r="S54" s="271"/>
      <c r="T54" s="271"/>
      <c r="U54" s="271"/>
      <c r="V54" s="271"/>
    </row>
    <row r="55" spans="1:22" x14ac:dyDescent="0.3">
      <c r="A55" s="76">
        <v>53</v>
      </c>
      <c r="B55" s="75"/>
      <c r="C55" s="75"/>
      <c r="D55" s="75"/>
      <c r="E55" s="75"/>
      <c r="F55" s="75"/>
      <c r="G55" s="75"/>
      <c r="H55" s="75"/>
      <c r="I55" s="75"/>
      <c r="J55" s="75"/>
      <c r="K55" s="75"/>
      <c r="L55" s="75"/>
      <c r="M55" s="75"/>
      <c r="N55" s="48"/>
      <c r="O55" s="271"/>
      <c r="P55" s="271"/>
      <c r="Q55" s="271"/>
      <c r="R55" s="271"/>
      <c r="S55" s="271"/>
      <c r="T55" s="271"/>
      <c r="U55" s="271"/>
      <c r="V55" s="271"/>
    </row>
    <row r="56" spans="1:22" x14ac:dyDescent="0.3">
      <c r="A56" s="76">
        <v>54</v>
      </c>
      <c r="B56" s="75"/>
      <c r="C56" s="75"/>
      <c r="D56" s="75"/>
      <c r="E56" s="75"/>
      <c r="F56" s="75"/>
      <c r="G56" s="75"/>
      <c r="H56" s="75"/>
      <c r="I56" s="75"/>
      <c r="J56" s="75"/>
      <c r="K56" s="75"/>
      <c r="L56" s="75"/>
      <c r="M56" s="75"/>
      <c r="N56" s="48"/>
      <c r="O56" s="271"/>
      <c r="P56" s="271"/>
      <c r="Q56" s="271"/>
      <c r="R56" s="271"/>
      <c r="S56" s="271"/>
      <c r="T56" s="271"/>
      <c r="U56" s="271"/>
      <c r="V56" s="271"/>
    </row>
    <row r="57" spans="1:22" x14ac:dyDescent="0.3">
      <c r="A57" s="76">
        <v>55</v>
      </c>
      <c r="B57" s="75"/>
      <c r="C57" s="75"/>
      <c r="D57" s="75"/>
      <c r="E57" s="75"/>
      <c r="F57" s="75"/>
      <c r="G57" s="75"/>
      <c r="H57" s="75"/>
      <c r="I57" s="75"/>
      <c r="J57" s="75"/>
      <c r="K57" s="75"/>
      <c r="L57" s="75"/>
      <c r="M57" s="75"/>
      <c r="N57" s="48"/>
      <c r="O57" s="271"/>
      <c r="P57" s="271"/>
      <c r="Q57" s="271"/>
      <c r="R57" s="271"/>
      <c r="S57" s="271"/>
      <c r="T57" s="271"/>
      <c r="U57" s="271"/>
      <c r="V57" s="271"/>
    </row>
    <row r="58" spans="1:22" x14ac:dyDescent="0.3">
      <c r="A58" s="76">
        <v>56</v>
      </c>
      <c r="B58" s="75"/>
      <c r="C58" s="75"/>
      <c r="D58" s="75"/>
      <c r="E58" s="75"/>
      <c r="F58" s="75"/>
      <c r="G58" s="75"/>
      <c r="H58" s="75"/>
      <c r="I58" s="75"/>
      <c r="J58" s="75"/>
      <c r="K58" s="75"/>
      <c r="L58" s="75"/>
      <c r="M58" s="75"/>
      <c r="N58" s="48"/>
      <c r="O58" s="271"/>
      <c r="P58" s="271"/>
      <c r="Q58" s="271"/>
      <c r="R58" s="271"/>
      <c r="S58" s="271"/>
      <c r="T58" s="271"/>
      <c r="U58" s="271"/>
      <c r="V58" s="271"/>
    </row>
    <row r="59" spans="1:22" x14ac:dyDescent="0.3">
      <c r="A59" s="76">
        <v>57</v>
      </c>
      <c r="B59" s="75"/>
      <c r="C59" s="75"/>
      <c r="D59" s="75"/>
      <c r="E59" s="75"/>
      <c r="F59" s="75"/>
      <c r="G59" s="75"/>
      <c r="H59" s="75"/>
      <c r="I59" s="75"/>
      <c r="J59" s="75"/>
      <c r="K59" s="75"/>
      <c r="L59" s="75"/>
      <c r="M59" s="75"/>
      <c r="N59" s="48"/>
      <c r="O59" s="271"/>
      <c r="P59" s="271"/>
      <c r="Q59" s="271"/>
      <c r="R59" s="271"/>
      <c r="S59" s="271"/>
      <c r="T59" s="271"/>
      <c r="U59" s="271"/>
      <c r="V59" s="271"/>
    </row>
    <row r="60" spans="1:22" x14ac:dyDescent="0.3">
      <c r="A60" s="76">
        <v>58</v>
      </c>
      <c r="B60" s="75"/>
      <c r="C60" s="75"/>
      <c r="D60" s="75"/>
      <c r="E60" s="75"/>
      <c r="F60" s="75"/>
      <c r="G60" s="75"/>
      <c r="H60" s="75"/>
      <c r="I60" s="75"/>
      <c r="J60" s="75"/>
      <c r="K60" s="75"/>
      <c r="L60" s="75"/>
      <c r="M60" s="75"/>
      <c r="N60" s="48"/>
      <c r="O60" s="271"/>
      <c r="P60" s="271"/>
      <c r="Q60" s="271"/>
      <c r="R60" s="271"/>
      <c r="S60" s="271"/>
      <c r="T60" s="271"/>
      <c r="U60" s="271"/>
      <c r="V60" s="271"/>
    </row>
    <row r="61" spans="1:22" x14ac:dyDescent="0.3">
      <c r="A61" s="76">
        <v>59</v>
      </c>
      <c r="B61" s="75"/>
      <c r="C61" s="75"/>
      <c r="D61" s="75"/>
      <c r="E61" s="75"/>
      <c r="F61" s="75"/>
      <c r="G61" s="75"/>
      <c r="H61" s="75"/>
      <c r="I61" s="75"/>
      <c r="J61" s="75"/>
      <c r="K61" s="75"/>
      <c r="L61" s="75"/>
      <c r="M61" s="75"/>
      <c r="N61" s="48"/>
      <c r="O61" s="271"/>
      <c r="P61" s="271"/>
      <c r="Q61" s="271"/>
      <c r="R61" s="271"/>
      <c r="S61" s="271"/>
      <c r="T61" s="271"/>
      <c r="U61" s="271"/>
      <c r="V61" s="271"/>
    </row>
    <row r="62" spans="1:22" x14ac:dyDescent="0.3">
      <c r="A62" s="76">
        <v>60</v>
      </c>
      <c r="B62" s="75"/>
      <c r="C62" s="75"/>
      <c r="D62" s="75"/>
      <c r="E62" s="75"/>
      <c r="F62" s="75"/>
      <c r="G62" s="75"/>
      <c r="H62" s="75"/>
      <c r="I62" s="75"/>
      <c r="J62" s="75"/>
      <c r="K62" s="75"/>
      <c r="L62" s="75"/>
      <c r="M62" s="75"/>
      <c r="N62" s="48"/>
      <c r="O62" s="271"/>
      <c r="P62" s="271"/>
      <c r="Q62" s="271"/>
      <c r="R62" s="271"/>
      <c r="S62" s="271"/>
      <c r="T62" s="271"/>
      <c r="U62" s="271"/>
      <c r="V62" s="271"/>
    </row>
    <row r="63" spans="1:22" x14ac:dyDescent="0.3">
      <c r="A63" s="76">
        <v>61</v>
      </c>
      <c r="B63" s="75"/>
      <c r="C63" s="75"/>
      <c r="D63" s="75"/>
      <c r="E63" s="75"/>
      <c r="F63" s="75"/>
      <c r="G63" s="75"/>
      <c r="H63" s="75"/>
      <c r="I63" s="75"/>
      <c r="J63" s="75"/>
      <c r="K63" s="75"/>
      <c r="L63" s="75"/>
      <c r="M63" s="75"/>
      <c r="N63" s="48"/>
      <c r="O63" s="271"/>
      <c r="P63" s="271"/>
      <c r="Q63" s="271"/>
      <c r="R63" s="271"/>
      <c r="S63" s="271"/>
      <c r="T63" s="271"/>
      <c r="U63" s="271"/>
      <c r="V63" s="271"/>
    </row>
    <row r="64" spans="1:22" x14ac:dyDescent="0.3">
      <c r="A64" s="76">
        <v>62</v>
      </c>
      <c r="B64" s="75"/>
      <c r="C64" s="75"/>
      <c r="D64" s="75"/>
      <c r="E64" s="75"/>
      <c r="F64" s="75"/>
      <c r="G64" s="75"/>
      <c r="H64" s="75"/>
      <c r="I64" s="75"/>
      <c r="J64" s="75"/>
      <c r="K64" s="75"/>
      <c r="L64" s="75"/>
      <c r="M64" s="75"/>
      <c r="N64" s="48"/>
      <c r="O64" s="271"/>
      <c r="P64" s="271"/>
      <c r="Q64" s="271"/>
      <c r="R64" s="271"/>
      <c r="S64" s="271"/>
      <c r="T64" s="271"/>
      <c r="U64" s="271"/>
      <c r="V64" s="271"/>
    </row>
    <row r="65" spans="1:22" x14ac:dyDescent="0.3">
      <c r="A65" s="76">
        <v>63</v>
      </c>
      <c r="B65" s="75"/>
      <c r="C65" s="75"/>
      <c r="D65" s="75"/>
      <c r="E65" s="75"/>
      <c r="F65" s="75"/>
      <c r="G65" s="75"/>
      <c r="H65" s="75"/>
      <c r="I65" s="75"/>
      <c r="J65" s="75"/>
      <c r="K65" s="75"/>
      <c r="L65" s="75"/>
      <c r="M65" s="75"/>
      <c r="N65" s="48"/>
      <c r="O65" s="271"/>
      <c r="P65" s="271"/>
      <c r="Q65" s="271"/>
      <c r="R65" s="271"/>
      <c r="S65" s="271"/>
      <c r="T65" s="271"/>
      <c r="U65" s="271"/>
      <c r="V65" s="271"/>
    </row>
    <row r="66" spans="1:22" x14ac:dyDescent="0.3">
      <c r="A66" s="76">
        <v>64</v>
      </c>
      <c r="B66" s="75"/>
      <c r="C66" s="75"/>
      <c r="D66" s="75"/>
      <c r="E66" s="75"/>
      <c r="F66" s="75"/>
      <c r="G66" s="75"/>
      <c r="H66" s="75"/>
      <c r="I66" s="75"/>
      <c r="J66" s="75"/>
      <c r="K66" s="75"/>
      <c r="L66" s="75"/>
      <c r="M66" s="75"/>
      <c r="N66" s="48"/>
      <c r="O66" s="271"/>
      <c r="P66" s="271"/>
      <c r="Q66" s="271"/>
      <c r="R66" s="271"/>
      <c r="S66" s="271"/>
      <c r="T66" s="271"/>
      <c r="U66" s="271"/>
      <c r="V66" s="271"/>
    </row>
    <row r="67" spans="1:22" x14ac:dyDescent="0.3">
      <c r="A67" s="76">
        <v>65</v>
      </c>
      <c r="B67" s="75"/>
      <c r="C67" s="75"/>
      <c r="D67" s="75"/>
      <c r="E67" s="75"/>
      <c r="F67" s="75"/>
      <c r="G67" s="75"/>
      <c r="H67" s="75"/>
      <c r="I67" s="75"/>
      <c r="J67" s="75"/>
      <c r="K67" s="75"/>
      <c r="L67" s="75"/>
      <c r="M67" s="75"/>
      <c r="N67" s="48"/>
      <c r="O67" s="271"/>
      <c r="P67" s="271"/>
      <c r="Q67" s="271"/>
      <c r="R67" s="271"/>
      <c r="S67" s="271"/>
      <c r="T67" s="271"/>
      <c r="U67" s="271"/>
      <c r="V67" s="271"/>
    </row>
    <row r="68" spans="1:22" x14ac:dyDescent="0.3">
      <c r="A68" s="76">
        <v>66</v>
      </c>
      <c r="B68" s="75"/>
      <c r="C68" s="75"/>
      <c r="D68" s="75"/>
      <c r="E68" s="75"/>
      <c r="F68" s="75"/>
      <c r="G68" s="75"/>
      <c r="H68" s="75"/>
      <c r="I68" s="75"/>
      <c r="J68" s="75"/>
      <c r="K68" s="75"/>
      <c r="L68" s="75"/>
      <c r="M68" s="75"/>
      <c r="N68" s="48"/>
      <c r="O68" s="271"/>
      <c r="P68" s="271"/>
      <c r="Q68" s="271"/>
      <c r="R68" s="271"/>
      <c r="S68" s="271"/>
      <c r="T68" s="271"/>
      <c r="U68" s="271"/>
      <c r="V68" s="271"/>
    </row>
    <row r="69" spans="1:22" x14ac:dyDescent="0.3">
      <c r="A69" s="76">
        <v>67</v>
      </c>
      <c r="B69" s="75"/>
      <c r="C69" s="75"/>
      <c r="D69" s="75"/>
      <c r="E69" s="75"/>
      <c r="F69" s="75"/>
      <c r="G69" s="75"/>
      <c r="H69" s="75"/>
      <c r="I69" s="75"/>
      <c r="J69" s="75"/>
      <c r="K69" s="75"/>
      <c r="L69" s="75"/>
      <c r="M69" s="75"/>
      <c r="N69" s="48"/>
      <c r="O69" s="271"/>
      <c r="P69" s="271"/>
      <c r="Q69" s="271"/>
      <c r="R69" s="271"/>
      <c r="S69" s="271"/>
      <c r="T69" s="271"/>
      <c r="U69" s="271"/>
      <c r="V69" s="271"/>
    </row>
    <row r="70" spans="1:22" x14ac:dyDescent="0.3">
      <c r="A70" s="76">
        <v>68</v>
      </c>
      <c r="B70" s="75"/>
      <c r="C70" s="75"/>
      <c r="D70" s="75"/>
      <c r="E70" s="75"/>
      <c r="F70" s="75"/>
      <c r="G70" s="75"/>
      <c r="H70" s="75"/>
      <c r="I70" s="75"/>
      <c r="J70" s="75"/>
      <c r="K70" s="75"/>
      <c r="L70" s="75"/>
      <c r="M70" s="75"/>
      <c r="N70" s="48"/>
      <c r="O70" s="271"/>
      <c r="P70" s="271"/>
      <c r="Q70" s="271"/>
      <c r="R70" s="271"/>
      <c r="S70" s="271"/>
      <c r="T70" s="271"/>
      <c r="U70" s="271"/>
      <c r="V70" s="271"/>
    </row>
    <row r="71" spans="1:22" x14ac:dyDescent="0.3">
      <c r="A71" s="76">
        <v>69</v>
      </c>
      <c r="B71" s="75"/>
      <c r="C71" s="75"/>
      <c r="D71" s="75"/>
      <c r="E71" s="75"/>
      <c r="F71" s="75"/>
      <c r="G71" s="75"/>
      <c r="H71" s="75"/>
      <c r="I71" s="75"/>
      <c r="J71" s="75"/>
      <c r="K71" s="75"/>
      <c r="L71" s="75"/>
      <c r="M71" s="75"/>
      <c r="N71" s="48"/>
      <c r="O71" s="271"/>
      <c r="P71" s="271"/>
      <c r="Q71" s="271"/>
      <c r="R71" s="271"/>
      <c r="S71" s="271"/>
      <c r="T71" s="271"/>
      <c r="U71" s="271"/>
      <c r="V71" s="271"/>
    </row>
    <row r="72" spans="1:22" x14ac:dyDescent="0.3">
      <c r="A72" s="76">
        <v>70</v>
      </c>
      <c r="B72" s="75"/>
      <c r="C72" s="75"/>
      <c r="D72" s="75"/>
      <c r="E72" s="75"/>
      <c r="F72" s="75"/>
      <c r="G72" s="75"/>
      <c r="H72" s="75"/>
      <c r="I72" s="75"/>
      <c r="J72" s="75"/>
      <c r="K72" s="75"/>
      <c r="L72" s="75"/>
      <c r="M72" s="75"/>
      <c r="N72" s="48"/>
      <c r="O72" s="271"/>
      <c r="P72" s="271"/>
      <c r="Q72" s="271"/>
      <c r="R72" s="271"/>
      <c r="S72" s="271"/>
      <c r="T72" s="271"/>
      <c r="U72" s="271"/>
      <c r="V72" s="271"/>
    </row>
    <row r="73" spans="1:22" x14ac:dyDescent="0.3">
      <c r="A73" s="76">
        <v>71</v>
      </c>
      <c r="B73" s="75"/>
      <c r="C73" s="75"/>
      <c r="D73" s="75"/>
      <c r="E73" s="75"/>
      <c r="F73" s="75"/>
      <c r="G73" s="75"/>
      <c r="H73" s="75"/>
      <c r="I73" s="75"/>
      <c r="J73" s="75"/>
      <c r="K73" s="75"/>
      <c r="L73" s="75"/>
      <c r="M73" s="75"/>
      <c r="N73" s="48"/>
      <c r="O73" s="271"/>
      <c r="P73" s="271"/>
      <c r="Q73" s="271"/>
      <c r="R73" s="271"/>
      <c r="S73" s="271"/>
      <c r="T73" s="271"/>
      <c r="U73" s="271"/>
      <c r="V73" s="271"/>
    </row>
    <row r="74" spans="1:22" x14ac:dyDescent="0.3">
      <c r="A74" s="76">
        <v>72</v>
      </c>
      <c r="B74" s="75"/>
      <c r="C74" s="75"/>
      <c r="D74" s="75"/>
      <c r="E74" s="75"/>
      <c r="F74" s="75"/>
      <c r="G74" s="75"/>
      <c r="H74" s="75"/>
      <c r="I74" s="75"/>
      <c r="J74" s="75"/>
      <c r="K74" s="75"/>
      <c r="L74" s="75"/>
      <c r="M74" s="75"/>
      <c r="N74" s="48"/>
      <c r="O74" s="271"/>
      <c r="P74" s="271"/>
      <c r="Q74" s="271"/>
      <c r="R74" s="271"/>
      <c r="S74" s="271"/>
      <c r="T74" s="271"/>
      <c r="U74" s="271"/>
      <c r="V74" s="271"/>
    </row>
    <row r="75" spans="1:22" x14ac:dyDescent="0.3">
      <c r="A75" s="76">
        <v>73</v>
      </c>
      <c r="B75" s="75"/>
      <c r="C75" s="75"/>
      <c r="D75" s="75"/>
      <c r="E75" s="75"/>
      <c r="F75" s="75"/>
      <c r="G75" s="75"/>
      <c r="H75" s="75"/>
      <c r="I75" s="75"/>
      <c r="J75" s="75"/>
      <c r="K75" s="75"/>
      <c r="L75" s="75"/>
      <c r="M75" s="75"/>
      <c r="N75" s="48"/>
      <c r="O75" s="271"/>
      <c r="P75" s="271"/>
      <c r="Q75" s="271"/>
      <c r="R75" s="271"/>
      <c r="S75" s="271"/>
      <c r="T75" s="271"/>
      <c r="U75" s="271"/>
      <c r="V75" s="271"/>
    </row>
    <row r="76" spans="1:22" x14ac:dyDescent="0.3">
      <c r="A76" s="76">
        <v>74</v>
      </c>
      <c r="B76" s="75"/>
      <c r="C76" s="75"/>
      <c r="D76" s="75"/>
      <c r="E76" s="75"/>
      <c r="F76" s="75"/>
      <c r="G76" s="75"/>
      <c r="H76" s="75"/>
      <c r="I76" s="75"/>
      <c r="J76" s="75"/>
      <c r="K76" s="75"/>
      <c r="L76" s="75"/>
      <c r="M76" s="75"/>
      <c r="N76" s="48"/>
      <c r="O76" s="271"/>
      <c r="P76" s="271"/>
      <c r="Q76" s="271"/>
      <c r="R76" s="271"/>
      <c r="S76" s="271"/>
      <c r="T76" s="271"/>
      <c r="U76" s="271"/>
      <c r="V76" s="271"/>
    </row>
    <row r="77" spans="1:22" x14ac:dyDescent="0.3">
      <c r="A77" s="76">
        <v>75</v>
      </c>
      <c r="B77" s="75"/>
      <c r="C77" s="75"/>
      <c r="D77" s="75"/>
      <c r="E77" s="75"/>
      <c r="F77" s="75"/>
      <c r="G77" s="75"/>
      <c r="H77" s="75"/>
      <c r="I77" s="75"/>
      <c r="J77" s="75"/>
      <c r="K77" s="75"/>
      <c r="L77" s="75"/>
      <c r="M77" s="75"/>
      <c r="N77" s="48"/>
      <c r="O77" s="271"/>
      <c r="P77" s="271"/>
      <c r="Q77" s="271"/>
      <c r="R77" s="271"/>
      <c r="S77" s="271"/>
      <c r="T77" s="271"/>
      <c r="U77" s="271"/>
      <c r="V77" s="271"/>
    </row>
    <row r="78" spans="1:22" x14ac:dyDescent="0.3">
      <c r="A78" s="76">
        <v>76</v>
      </c>
      <c r="B78" s="75"/>
      <c r="C78" s="75"/>
      <c r="D78" s="75"/>
      <c r="E78" s="75"/>
      <c r="F78" s="75"/>
      <c r="G78" s="75"/>
      <c r="H78" s="75"/>
      <c r="I78" s="75"/>
      <c r="J78" s="75"/>
      <c r="K78" s="75"/>
      <c r="L78" s="75"/>
      <c r="M78" s="75"/>
      <c r="N78" s="48"/>
      <c r="O78" s="271"/>
      <c r="P78" s="271"/>
      <c r="Q78" s="271"/>
      <c r="R78" s="271"/>
      <c r="S78" s="271"/>
      <c r="T78" s="271"/>
      <c r="U78" s="271"/>
      <c r="V78" s="271"/>
    </row>
    <row r="79" spans="1:22" x14ac:dyDescent="0.3">
      <c r="A79" s="76">
        <v>77</v>
      </c>
      <c r="B79" s="75"/>
      <c r="C79" s="75"/>
      <c r="D79" s="75"/>
      <c r="E79" s="75"/>
      <c r="F79" s="75"/>
      <c r="G79" s="75"/>
      <c r="H79" s="75"/>
      <c r="I79" s="75"/>
      <c r="J79" s="75"/>
      <c r="K79" s="75"/>
      <c r="L79" s="75"/>
      <c r="M79" s="75"/>
      <c r="N79" s="48"/>
      <c r="O79" s="271"/>
      <c r="P79" s="271"/>
      <c r="Q79" s="271"/>
      <c r="R79" s="271"/>
      <c r="S79" s="271"/>
      <c r="T79" s="271"/>
      <c r="U79" s="271"/>
      <c r="V79" s="271"/>
    </row>
    <row r="80" spans="1:22" x14ac:dyDescent="0.3">
      <c r="A80" s="76">
        <v>78</v>
      </c>
      <c r="B80" s="75"/>
      <c r="C80" s="75"/>
      <c r="D80" s="75"/>
      <c r="E80" s="75"/>
      <c r="F80" s="75"/>
      <c r="G80" s="75"/>
      <c r="H80" s="75"/>
      <c r="I80" s="75"/>
      <c r="J80" s="75"/>
      <c r="K80" s="75"/>
      <c r="L80" s="75"/>
      <c r="M80" s="75"/>
      <c r="N80" s="48"/>
      <c r="O80" s="271"/>
      <c r="P80" s="271"/>
      <c r="Q80" s="271"/>
      <c r="R80" s="271"/>
      <c r="S80" s="271"/>
      <c r="T80" s="271"/>
      <c r="U80" s="271"/>
      <c r="V80" s="271"/>
    </row>
    <row r="81" spans="1:22" x14ac:dyDescent="0.3">
      <c r="A81" s="76">
        <v>79</v>
      </c>
      <c r="B81" s="75"/>
      <c r="C81" s="75"/>
      <c r="D81" s="75"/>
      <c r="E81" s="75"/>
      <c r="F81" s="75"/>
      <c r="G81" s="75"/>
      <c r="H81" s="75"/>
      <c r="I81" s="75"/>
      <c r="J81" s="75"/>
      <c r="K81" s="75"/>
      <c r="L81" s="75"/>
      <c r="M81" s="75"/>
      <c r="N81" s="48"/>
      <c r="O81" s="271"/>
      <c r="P81" s="271"/>
      <c r="Q81" s="271"/>
      <c r="R81" s="271"/>
      <c r="S81" s="271"/>
      <c r="T81" s="271"/>
      <c r="U81" s="271"/>
      <c r="V81" s="271"/>
    </row>
    <row r="82" spans="1:22" x14ac:dyDescent="0.3">
      <c r="A82" s="76">
        <v>80</v>
      </c>
      <c r="B82" s="75"/>
      <c r="C82" s="75"/>
      <c r="D82" s="75"/>
      <c r="E82" s="75"/>
      <c r="F82" s="75"/>
      <c r="G82" s="75"/>
      <c r="H82" s="75"/>
      <c r="I82" s="75"/>
      <c r="J82" s="75"/>
      <c r="K82" s="75"/>
      <c r="L82" s="75"/>
      <c r="M82" s="75"/>
      <c r="N82" s="48"/>
      <c r="O82" s="271"/>
      <c r="P82" s="271"/>
      <c r="Q82" s="271"/>
      <c r="R82" s="271"/>
      <c r="S82" s="271"/>
      <c r="T82" s="271"/>
      <c r="U82" s="271"/>
      <c r="V82" s="271"/>
    </row>
    <row r="83" spans="1:22" x14ac:dyDescent="0.3">
      <c r="A83" s="76">
        <v>81</v>
      </c>
      <c r="B83" s="75"/>
      <c r="C83" s="75"/>
      <c r="D83" s="75"/>
      <c r="E83" s="75"/>
      <c r="F83" s="75"/>
      <c r="G83" s="75"/>
      <c r="H83" s="75"/>
      <c r="I83" s="75"/>
      <c r="J83" s="75"/>
      <c r="K83" s="75"/>
      <c r="L83" s="75"/>
      <c r="M83" s="75"/>
      <c r="N83" s="48"/>
      <c r="O83" s="271"/>
      <c r="P83" s="271"/>
      <c r="Q83" s="271"/>
      <c r="R83" s="271"/>
      <c r="S83" s="271"/>
      <c r="T83" s="271"/>
      <c r="U83" s="271"/>
      <c r="V83" s="271"/>
    </row>
    <row r="84" spans="1:22" x14ac:dyDescent="0.3">
      <c r="A84" s="76">
        <v>82</v>
      </c>
      <c r="B84" s="75"/>
      <c r="C84" s="75"/>
      <c r="D84" s="75"/>
      <c r="E84" s="75"/>
      <c r="F84" s="75"/>
      <c r="G84" s="75"/>
      <c r="H84" s="75"/>
      <c r="I84" s="75"/>
      <c r="J84" s="75"/>
      <c r="K84" s="75"/>
      <c r="L84" s="75"/>
      <c r="M84" s="75"/>
      <c r="N84" s="48"/>
      <c r="O84" s="271"/>
      <c r="P84" s="271"/>
      <c r="Q84" s="271"/>
      <c r="R84" s="271"/>
      <c r="S84" s="271"/>
      <c r="T84" s="271"/>
      <c r="U84" s="271"/>
      <c r="V84" s="271"/>
    </row>
    <row r="85" spans="1:22" x14ac:dyDescent="0.3">
      <c r="A85" s="76">
        <v>83</v>
      </c>
      <c r="B85" s="75"/>
      <c r="C85" s="75"/>
      <c r="D85" s="75"/>
      <c r="E85" s="75"/>
      <c r="F85" s="75"/>
      <c r="G85" s="75"/>
      <c r="H85" s="75"/>
      <c r="I85" s="75"/>
      <c r="J85" s="75"/>
      <c r="K85" s="75"/>
      <c r="L85" s="75"/>
      <c r="M85" s="75"/>
      <c r="N85" s="48"/>
      <c r="O85" s="271"/>
      <c r="P85" s="271"/>
      <c r="Q85" s="271"/>
      <c r="R85" s="271"/>
      <c r="S85" s="271"/>
      <c r="T85" s="271"/>
      <c r="U85" s="271"/>
      <c r="V85" s="271"/>
    </row>
    <row r="86" spans="1:22" x14ac:dyDescent="0.3">
      <c r="A86" s="76">
        <v>84</v>
      </c>
      <c r="B86" s="75"/>
      <c r="C86" s="75"/>
      <c r="D86" s="75"/>
      <c r="E86" s="75"/>
      <c r="F86" s="75"/>
      <c r="G86" s="75"/>
      <c r="H86" s="75"/>
      <c r="I86" s="75"/>
      <c r="J86" s="75"/>
      <c r="K86" s="75"/>
      <c r="L86" s="75"/>
      <c r="M86" s="75"/>
      <c r="N86" s="48"/>
      <c r="O86" s="271"/>
      <c r="P86" s="271"/>
      <c r="Q86" s="271"/>
      <c r="R86" s="271"/>
      <c r="S86" s="271"/>
      <c r="T86" s="271"/>
      <c r="U86" s="271"/>
      <c r="V86" s="271"/>
    </row>
    <row r="87" spans="1:22" x14ac:dyDescent="0.3">
      <c r="A87" s="76">
        <v>85</v>
      </c>
      <c r="B87" s="75"/>
      <c r="C87" s="75"/>
      <c r="D87" s="75"/>
      <c r="E87" s="75"/>
      <c r="F87" s="75"/>
      <c r="G87" s="75"/>
      <c r="H87" s="75"/>
      <c r="I87" s="75"/>
      <c r="J87" s="75"/>
      <c r="K87" s="75"/>
      <c r="L87" s="75"/>
      <c r="M87" s="75"/>
      <c r="N87" s="48"/>
      <c r="O87" s="271"/>
      <c r="P87" s="271"/>
      <c r="Q87" s="271"/>
      <c r="R87" s="271"/>
      <c r="S87" s="271"/>
      <c r="T87" s="271"/>
      <c r="U87" s="271"/>
      <c r="V87" s="271"/>
    </row>
    <row r="88" spans="1:22" x14ac:dyDescent="0.3">
      <c r="A88" s="76">
        <v>86</v>
      </c>
      <c r="B88" s="75"/>
      <c r="C88" s="75"/>
      <c r="D88" s="75"/>
      <c r="E88" s="75"/>
      <c r="F88" s="75"/>
      <c r="G88" s="75"/>
      <c r="H88" s="75"/>
      <c r="I88" s="75"/>
      <c r="J88" s="75"/>
      <c r="K88" s="75"/>
      <c r="L88" s="75"/>
      <c r="M88" s="75"/>
      <c r="N88" s="48"/>
      <c r="O88" s="271"/>
      <c r="P88" s="271"/>
      <c r="Q88" s="271"/>
      <c r="R88" s="271"/>
      <c r="S88" s="271"/>
      <c r="T88" s="271"/>
      <c r="U88" s="271"/>
      <c r="V88" s="271"/>
    </row>
    <row r="89" spans="1:22" x14ac:dyDescent="0.3">
      <c r="A89" s="76">
        <v>87</v>
      </c>
      <c r="B89" s="75"/>
      <c r="C89" s="75"/>
      <c r="D89" s="75"/>
      <c r="E89" s="75"/>
      <c r="F89" s="75"/>
      <c r="G89" s="75"/>
      <c r="H89" s="75"/>
      <c r="I89" s="75"/>
      <c r="J89" s="75"/>
      <c r="K89" s="75"/>
      <c r="L89" s="75"/>
      <c r="M89" s="75"/>
      <c r="N89" s="48"/>
      <c r="O89" s="271"/>
      <c r="P89" s="271"/>
      <c r="Q89" s="271"/>
      <c r="R89" s="271"/>
      <c r="S89" s="271"/>
      <c r="T89" s="271"/>
      <c r="U89" s="271"/>
      <c r="V89" s="271"/>
    </row>
    <row r="90" spans="1:22" x14ac:dyDescent="0.3">
      <c r="A90" s="76">
        <v>88</v>
      </c>
      <c r="B90" s="75"/>
      <c r="C90" s="75"/>
      <c r="D90" s="75"/>
      <c r="E90" s="75"/>
      <c r="F90" s="75"/>
      <c r="G90" s="75"/>
      <c r="H90" s="75"/>
      <c r="I90" s="75"/>
      <c r="J90" s="75"/>
      <c r="K90" s="75"/>
      <c r="L90" s="75"/>
      <c r="M90" s="75"/>
      <c r="N90" s="48"/>
      <c r="O90" s="271"/>
      <c r="P90" s="271"/>
      <c r="Q90" s="271"/>
      <c r="R90" s="271"/>
      <c r="S90" s="271"/>
      <c r="T90" s="271"/>
      <c r="U90" s="271"/>
      <c r="V90" s="271"/>
    </row>
    <row r="91" spans="1:22" x14ac:dyDescent="0.3">
      <c r="A91" s="76">
        <v>89</v>
      </c>
      <c r="B91" s="75"/>
      <c r="C91" s="75"/>
      <c r="D91" s="75"/>
      <c r="E91" s="75"/>
      <c r="F91" s="75"/>
      <c r="G91" s="75"/>
      <c r="H91" s="75"/>
      <c r="I91" s="75"/>
      <c r="J91" s="75"/>
      <c r="K91" s="75"/>
      <c r="L91" s="75"/>
      <c r="M91" s="75"/>
      <c r="N91" s="48"/>
      <c r="O91" s="271"/>
      <c r="P91" s="271"/>
      <c r="Q91" s="271"/>
      <c r="R91" s="271"/>
      <c r="S91" s="271"/>
      <c r="T91" s="271"/>
      <c r="U91" s="271"/>
      <c r="V91" s="271"/>
    </row>
    <row r="92" spans="1:22" x14ac:dyDescent="0.3">
      <c r="A92" s="76">
        <v>90</v>
      </c>
      <c r="B92" s="75"/>
      <c r="C92" s="75"/>
      <c r="D92" s="75"/>
      <c r="E92" s="75"/>
      <c r="F92" s="75"/>
      <c r="G92" s="75"/>
      <c r="H92" s="75"/>
      <c r="I92" s="75"/>
      <c r="J92" s="75"/>
      <c r="K92" s="75"/>
      <c r="L92" s="75"/>
      <c r="M92" s="75"/>
      <c r="N92" s="48"/>
      <c r="O92" s="271"/>
      <c r="P92" s="271"/>
      <c r="Q92" s="271"/>
      <c r="R92" s="271"/>
      <c r="S92" s="271"/>
      <c r="T92" s="271"/>
      <c r="U92" s="271"/>
      <c r="V92" s="271"/>
    </row>
    <row r="93" spans="1:22" x14ac:dyDescent="0.3">
      <c r="A93" s="76">
        <v>91</v>
      </c>
      <c r="B93" s="75"/>
      <c r="C93" s="75"/>
      <c r="D93" s="75"/>
      <c r="E93" s="75"/>
      <c r="F93" s="75"/>
      <c r="G93" s="75"/>
      <c r="H93" s="75"/>
      <c r="I93" s="75"/>
      <c r="J93" s="75"/>
      <c r="K93" s="75"/>
      <c r="L93" s="75"/>
      <c r="M93" s="75"/>
      <c r="N93" s="48"/>
      <c r="O93" s="271"/>
      <c r="P93" s="271"/>
      <c r="Q93" s="271"/>
      <c r="R93" s="271"/>
      <c r="S93" s="271"/>
      <c r="T93" s="271"/>
      <c r="U93" s="271"/>
      <c r="V93" s="271"/>
    </row>
    <row r="94" spans="1:22" x14ac:dyDescent="0.3">
      <c r="A94" s="76">
        <v>92</v>
      </c>
      <c r="B94" s="75"/>
      <c r="C94" s="75"/>
      <c r="D94" s="75"/>
      <c r="E94" s="75"/>
      <c r="F94" s="75"/>
      <c r="G94" s="75"/>
      <c r="H94" s="75"/>
      <c r="I94" s="75"/>
      <c r="J94" s="75"/>
      <c r="K94" s="75"/>
      <c r="L94" s="75"/>
      <c r="M94" s="75"/>
      <c r="N94" s="48"/>
      <c r="O94" s="271"/>
      <c r="P94" s="271"/>
      <c r="Q94" s="271"/>
      <c r="R94" s="271"/>
      <c r="S94" s="271"/>
      <c r="T94" s="271"/>
      <c r="U94" s="271"/>
      <c r="V94" s="271"/>
    </row>
    <row r="95" spans="1:22" x14ac:dyDescent="0.3">
      <c r="A95" s="76">
        <v>93</v>
      </c>
      <c r="B95" s="75"/>
      <c r="C95" s="75"/>
      <c r="D95" s="75"/>
      <c r="E95" s="75"/>
      <c r="F95" s="75"/>
      <c r="G95" s="75"/>
      <c r="H95" s="75"/>
      <c r="I95" s="75"/>
      <c r="J95" s="75"/>
      <c r="K95" s="75"/>
      <c r="L95" s="75"/>
      <c r="M95" s="75"/>
      <c r="N95" s="48"/>
      <c r="O95" s="271"/>
      <c r="P95" s="271"/>
      <c r="Q95" s="271"/>
      <c r="R95" s="271"/>
      <c r="S95" s="271"/>
      <c r="T95" s="271"/>
      <c r="U95" s="271"/>
      <c r="V95" s="271"/>
    </row>
    <row r="96" spans="1:22" x14ac:dyDescent="0.3">
      <c r="A96" s="76">
        <v>94</v>
      </c>
      <c r="B96" s="75"/>
      <c r="C96" s="75"/>
      <c r="D96" s="75"/>
      <c r="E96" s="75"/>
      <c r="F96" s="75"/>
      <c r="G96" s="75"/>
      <c r="H96" s="75"/>
      <c r="I96" s="75"/>
      <c r="J96" s="75"/>
      <c r="K96" s="75"/>
      <c r="L96" s="75"/>
      <c r="M96" s="75"/>
      <c r="N96" s="48"/>
      <c r="O96" s="271"/>
      <c r="P96" s="271"/>
      <c r="Q96" s="271"/>
      <c r="R96" s="271"/>
      <c r="S96" s="271"/>
      <c r="T96" s="271"/>
      <c r="U96" s="271"/>
      <c r="V96" s="271"/>
    </row>
    <row r="97" spans="1:22" x14ac:dyDescent="0.3">
      <c r="A97" s="76">
        <v>95</v>
      </c>
      <c r="B97" s="75"/>
      <c r="C97" s="75"/>
      <c r="D97" s="75"/>
      <c r="E97" s="75"/>
      <c r="F97" s="75"/>
      <c r="G97" s="75"/>
      <c r="H97" s="75"/>
      <c r="I97" s="75"/>
      <c r="J97" s="75"/>
      <c r="K97" s="75"/>
      <c r="L97" s="75"/>
      <c r="M97" s="75"/>
      <c r="N97" s="48"/>
      <c r="O97" s="271"/>
      <c r="P97" s="271"/>
      <c r="Q97" s="271"/>
      <c r="R97" s="271"/>
      <c r="S97" s="271"/>
      <c r="T97" s="271"/>
      <c r="U97" s="271"/>
      <c r="V97" s="271"/>
    </row>
    <row r="98" spans="1:22" x14ac:dyDescent="0.3">
      <c r="A98" s="76">
        <v>96</v>
      </c>
      <c r="B98" s="75"/>
      <c r="C98" s="75"/>
      <c r="D98" s="75"/>
      <c r="E98" s="75"/>
      <c r="F98" s="75"/>
      <c r="G98" s="75"/>
      <c r="H98" s="75"/>
      <c r="I98" s="75"/>
      <c r="J98" s="75"/>
      <c r="K98" s="75"/>
      <c r="L98" s="75"/>
      <c r="M98" s="75"/>
      <c r="N98" s="48"/>
      <c r="O98" s="271"/>
      <c r="P98" s="271"/>
      <c r="Q98" s="271"/>
      <c r="R98" s="271"/>
      <c r="S98" s="271"/>
      <c r="T98" s="271"/>
      <c r="U98" s="271"/>
      <c r="V98" s="271"/>
    </row>
    <row r="99" spans="1:22" x14ac:dyDescent="0.3">
      <c r="A99" s="76">
        <v>97</v>
      </c>
      <c r="B99" s="75"/>
      <c r="C99" s="75"/>
      <c r="D99" s="75"/>
      <c r="E99" s="75"/>
      <c r="F99" s="75"/>
      <c r="G99" s="75"/>
      <c r="H99" s="75"/>
      <c r="I99" s="75"/>
      <c r="J99" s="75"/>
      <c r="K99" s="75"/>
      <c r="L99" s="75"/>
      <c r="M99" s="75"/>
      <c r="N99" s="48"/>
      <c r="O99" s="271"/>
      <c r="P99" s="271"/>
      <c r="Q99" s="271"/>
      <c r="R99" s="271"/>
      <c r="S99" s="271"/>
      <c r="T99" s="271"/>
      <c r="U99" s="271"/>
      <c r="V99" s="271"/>
    </row>
    <row r="100" spans="1:22" x14ac:dyDescent="0.3">
      <c r="A100" s="76">
        <v>98</v>
      </c>
      <c r="B100" s="75"/>
      <c r="C100" s="75"/>
      <c r="D100" s="75"/>
      <c r="E100" s="75"/>
      <c r="F100" s="75"/>
      <c r="G100" s="75"/>
      <c r="H100" s="75"/>
      <c r="I100" s="75"/>
      <c r="J100" s="75"/>
      <c r="K100" s="75"/>
      <c r="L100" s="75"/>
      <c r="M100" s="75"/>
      <c r="N100" s="48"/>
      <c r="O100" s="271"/>
      <c r="P100" s="271"/>
      <c r="Q100" s="271"/>
      <c r="R100" s="271"/>
      <c r="S100" s="271"/>
      <c r="T100" s="271"/>
      <c r="U100" s="271"/>
      <c r="V100" s="271"/>
    </row>
    <row r="101" spans="1:22" x14ac:dyDescent="0.3">
      <c r="A101" s="76">
        <v>99</v>
      </c>
      <c r="B101" s="75"/>
      <c r="C101" s="75"/>
      <c r="D101" s="75"/>
      <c r="E101" s="75"/>
      <c r="F101" s="75"/>
      <c r="G101" s="75"/>
      <c r="H101" s="75"/>
      <c r="I101" s="75"/>
      <c r="J101" s="75"/>
      <c r="K101" s="75"/>
      <c r="L101" s="75"/>
      <c r="M101" s="75"/>
      <c r="N101" s="48"/>
      <c r="O101" s="271"/>
      <c r="P101" s="271"/>
      <c r="Q101" s="271"/>
      <c r="R101" s="271"/>
      <c r="S101" s="271"/>
      <c r="T101" s="271"/>
      <c r="U101" s="271"/>
      <c r="V101" s="271"/>
    </row>
    <row r="102" spans="1:22" x14ac:dyDescent="0.3">
      <c r="A102" s="76">
        <v>100</v>
      </c>
      <c r="B102" s="75"/>
      <c r="C102" s="75"/>
      <c r="D102" s="75"/>
      <c r="E102" s="75"/>
      <c r="F102" s="75"/>
      <c r="G102" s="75"/>
      <c r="H102" s="75"/>
      <c r="I102" s="75"/>
      <c r="J102" s="75"/>
      <c r="K102" s="75"/>
      <c r="L102" s="75"/>
      <c r="M102" s="75"/>
      <c r="N102" s="48"/>
      <c r="O102" s="271"/>
      <c r="P102" s="271"/>
      <c r="Q102" s="271"/>
      <c r="R102" s="271"/>
      <c r="S102" s="271"/>
      <c r="T102" s="271"/>
      <c r="U102" s="271"/>
      <c r="V102" s="271"/>
    </row>
    <row r="103" spans="1:22" x14ac:dyDescent="0.3">
      <c r="A103" s="76">
        <v>101</v>
      </c>
      <c r="B103" s="75"/>
      <c r="C103" s="75"/>
      <c r="D103" s="75"/>
      <c r="E103" s="75"/>
      <c r="F103" s="75"/>
      <c r="G103" s="75"/>
      <c r="H103" s="75"/>
      <c r="I103" s="75"/>
      <c r="J103" s="75"/>
      <c r="K103" s="75"/>
      <c r="L103" s="75"/>
      <c r="M103" s="75"/>
      <c r="N103" s="48"/>
      <c r="O103" s="271"/>
      <c r="P103" s="271"/>
      <c r="Q103" s="271"/>
      <c r="R103" s="271"/>
      <c r="S103" s="271"/>
      <c r="T103" s="271"/>
      <c r="U103" s="271"/>
      <c r="V103" s="271"/>
    </row>
    <row r="104" spans="1:22" x14ac:dyDescent="0.3">
      <c r="A104" s="76">
        <v>102</v>
      </c>
      <c r="B104" s="75"/>
      <c r="C104" s="75"/>
      <c r="D104" s="75"/>
      <c r="E104" s="75"/>
      <c r="F104" s="75"/>
      <c r="G104" s="75"/>
      <c r="H104" s="75"/>
      <c r="I104" s="75"/>
      <c r="J104" s="75"/>
      <c r="K104" s="75"/>
      <c r="L104" s="75"/>
      <c r="M104" s="75"/>
      <c r="N104" s="48"/>
      <c r="O104" s="271"/>
      <c r="P104" s="271"/>
      <c r="Q104" s="271"/>
      <c r="R104" s="271"/>
      <c r="S104" s="271"/>
      <c r="T104" s="271"/>
      <c r="U104" s="271"/>
      <c r="V104" s="271"/>
    </row>
    <row r="105" spans="1:22" x14ac:dyDescent="0.3">
      <c r="A105" s="76">
        <v>103</v>
      </c>
      <c r="B105" s="75"/>
      <c r="C105" s="75"/>
      <c r="D105" s="75"/>
      <c r="E105" s="75"/>
      <c r="F105" s="75"/>
      <c r="G105" s="75"/>
      <c r="H105" s="75"/>
      <c r="I105" s="75"/>
      <c r="J105" s="75"/>
      <c r="K105" s="75"/>
      <c r="L105" s="75"/>
      <c r="M105" s="75"/>
      <c r="N105" s="48"/>
      <c r="O105" s="271"/>
      <c r="P105" s="271"/>
      <c r="Q105" s="271"/>
      <c r="R105" s="271"/>
      <c r="S105" s="271"/>
      <c r="T105" s="271"/>
      <c r="U105" s="271"/>
      <c r="V105" s="271"/>
    </row>
    <row r="106" spans="1:22" x14ac:dyDescent="0.3">
      <c r="A106" s="76">
        <v>104</v>
      </c>
      <c r="B106" s="75"/>
      <c r="C106" s="75"/>
      <c r="D106" s="75"/>
      <c r="E106" s="75"/>
      <c r="F106" s="75"/>
      <c r="G106" s="75"/>
      <c r="H106" s="75"/>
      <c r="I106" s="75"/>
      <c r="J106" s="75"/>
      <c r="K106" s="75"/>
      <c r="L106" s="75"/>
      <c r="M106" s="75"/>
      <c r="N106" s="48"/>
      <c r="O106" s="271"/>
      <c r="P106" s="271"/>
      <c r="Q106" s="271"/>
      <c r="R106" s="271"/>
      <c r="S106" s="271"/>
      <c r="T106" s="271"/>
      <c r="U106" s="271"/>
      <c r="V106" s="271"/>
    </row>
    <row r="107" spans="1:22" x14ac:dyDescent="0.3">
      <c r="A107" s="76">
        <v>105</v>
      </c>
      <c r="B107" s="75"/>
      <c r="C107" s="75"/>
      <c r="D107" s="75"/>
      <c r="E107" s="75"/>
      <c r="F107" s="75"/>
      <c r="G107" s="75"/>
      <c r="H107" s="75"/>
      <c r="I107" s="75"/>
      <c r="J107" s="75"/>
      <c r="K107" s="75"/>
      <c r="L107" s="75"/>
      <c r="M107" s="75"/>
      <c r="N107" s="48"/>
      <c r="O107" s="271"/>
      <c r="P107" s="271"/>
      <c r="Q107" s="271"/>
      <c r="R107" s="271"/>
      <c r="S107" s="271"/>
      <c r="T107" s="271"/>
      <c r="U107" s="271"/>
      <c r="V107" s="271"/>
    </row>
    <row r="108" spans="1:22" x14ac:dyDescent="0.3">
      <c r="A108" s="76">
        <v>106</v>
      </c>
      <c r="B108" s="75"/>
      <c r="C108" s="75"/>
      <c r="D108" s="75"/>
      <c r="E108" s="75"/>
      <c r="F108" s="75"/>
      <c r="G108" s="75"/>
      <c r="H108" s="75"/>
      <c r="I108" s="75"/>
      <c r="J108" s="75"/>
      <c r="K108" s="75"/>
      <c r="L108" s="75"/>
      <c r="M108" s="75"/>
      <c r="N108" s="48"/>
      <c r="O108" s="271"/>
      <c r="P108" s="271"/>
      <c r="Q108" s="271"/>
      <c r="R108" s="271"/>
      <c r="S108" s="271"/>
      <c r="T108" s="271"/>
      <c r="U108" s="271"/>
      <c r="V108" s="271"/>
    </row>
    <row r="109" spans="1:22" x14ac:dyDescent="0.3">
      <c r="A109" s="76">
        <v>107</v>
      </c>
      <c r="B109" s="75"/>
      <c r="C109" s="75"/>
      <c r="D109" s="75"/>
      <c r="E109" s="75"/>
      <c r="F109" s="75"/>
      <c r="G109" s="75"/>
      <c r="H109" s="75"/>
      <c r="I109" s="75"/>
      <c r="J109" s="75"/>
      <c r="K109" s="75"/>
      <c r="L109" s="75"/>
      <c r="M109" s="75"/>
      <c r="N109" s="48"/>
      <c r="O109" s="271"/>
      <c r="P109" s="271"/>
      <c r="Q109" s="271"/>
      <c r="R109" s="271"/>
      <c r="S109" s="271"/>
      <c r="T109" s="271"/>
      <c r="U109" s="271"/>
      <c r="V109" s="271"/>
    </row>
    <row r="110" spans="1:22" x14ac:dyDescent="0.3">
      <c r="A110" s="76">
        <v>108</v>
      </c>
      <c r="B110" s="75"/>
      <c r="C110" s="75"/>
      <c r="D110" s="75"/>
      <c r="E110" s="75"/>
      <c r="F110" s="75"/>
      <c r="G110" s="75"/>
      <c r="H110" s="75"/>
      <c r="I110" s="75"/>
      <c r="J110" s="75"/>
      <c r="K110" s="75"/>
      <c r="L110" s="75"/>
      <c r="M110" s="75"/>
      <c r="N110" s="48"/>
      <c r="O110" s="271"/>
      <c r="P110" s="271"/>
      <c r="Q110" s="271"/>
      <c r="R110" s="271"/>
      <c r="S110" s="271"/>
      <c r="T110" s="271"/>
      <c r="U110" s="271"/>
      <c r="V110" s="271"/>
    </row>
    <row r="111" spans="1:22" x14ac:dyDescent="0.3">
      <c r="A111" s="76">
        <v>109</v>
      </c>
      <c r="B111" s="75"/>
      <c r="C111" s="75"/>
      <c r="D111" s="75"/>
      <c r="E111" s="75"/>
      <c r="F111" s="75"/>
      <c r="G111" s="75"/>
      <c r="H111" s="75"/>
      <c r="I111" s="75"/>
      <c r="J111" s="75"/>
      <c r="K111" s="75"/>
      <c r="L111" s="75"/>
      <c r="M111" s="75"/>
      <c r="N111" s="48"/>
      <c r="O111" s="271"/>
      <c r="P111" s="271"/>
      <c r="Q111" s="271"/>
      <c r="R111" s="271"/>
      <c r="S111" s="271"/>
      <c r="T111" s="271"/>
      <c r="U111" s="271"/>
      <c r="V111" s="271"/>
    </row>
    <row r="112" spans="1:22" x14ac:dyDescent="0.3">
      <c r="A112" s="76">
        <v>110</v>
      </c>
      <c r="B112" s="75"/>
      <c r="C112" s="75"/>
      <c r="D112" s="75"/>
      <c r="E112" s="75"/>
      <c r="F112" s="75"/>
      <c r="G112" s="75"/>
      <c r="H112" s="75"/>
      <c r="I112" s="75"/>
      <c r="J112" s="75"/>
      <c r="K112" s="75"/>
      <c r="L112" s="75"/>
      <c r="M112" s="75"/>
      <c r="N112" s="48"/>
      <c r="O112" s="271"/>
      <c r="P112" s="271"/>
      <c r="Q112" s="271"/>
      <c r="R112" s="271"/>
      <c r="S112" s="271"/>
      <c r="T112" s="271"/>
      <c r="U112" s="271"/>
      <c r="V112" s="271"/>
    </row>
    <row r="113" spans="1:22" x14ac:dyDescent="0.3">
      <c r="A113" s="76">
        <v>111</v>
      </c>
      <c r="B113" s="75"/>
      <c r="C113" s="75"/>
      <c r="D113" s="75"/>
      <c r="E113" s="75"/>
      <c r="F113" s="75"/>
      <c r="G113" s="75"/>
      <c r="H113" s="75"/>
      <c r="I113" s="75"/>
      <c r="J113" s="75"/>
      <c r="K113" s="75"/>
      <c r="L113" s="75"/>
      <c r="M113" s="75"/>
      <c r="N113" s="48"/>
      <c r="O113" s="271"/>
      <c r="P113" s="271"/>
      <c r="Q113" s="271"/>
      <c r="R113" s="271"/>
      <c r="S113" s="271"/>
      <c r="T113" s="271"/>
      <c r="U113" s="271"/>
      <c r="V113" s="271"/>
    </row>
    <row r="114" spans="1:22" x14ac:dyDescent="0.3">
      <c r="A114" s="76">
        <v>112</v>
      </c>
      <c r="B114" s="75"/>
      <c r="C114" s="75"/>
      <c r="D114" s="75"/>
      <c r="E114" s="75"/>
      <c r="F114" s="75"/>
      <c r="G114" s="75"/>
      <c r="H114" s="75"/>
      <c r="I114" s="75"/>
      <c r="J114" s="75"/>
      <c r="K114" s="75"/>
      <c r="L114" s="75"/>
      <c r="M114" s="75"/>
      <c r="N114" s="48"/>
      <c r="O114" s="271"/>
      <c r="P114" s="271"/>
      <c r="Q114" s="271"/>
      <c r="R114" s="271"/>
      <c r="S114" s="271"/>
      <c r="T114" s="271"/>
      <c r="U114" s="271"/>
      <c r="V114" s="271"/>
    </row>
    <row r="115" spans="1:22" x14ac:dyDescent="0.3">
      <c r="A115" s="76">
        <v>113</v>
      </c>
      <c r="B115" s="75"/>
      <c r="C115" s="75"/>
      <c r="D115" s="75"/>
      <c r="E115" s="75"/>
      <c r="F115" s="75"/>
      <c r="G115" s="75"/>
      <c r="H115" s="75"/>
      <c r="I115" s="75"/>
      <c r="J115" s="75"/>
      <c r="K115" s="75"/>
      <c r="L115" s="75"/>
      <c r="M115" s="75"/>
      <c r="N115" s="48"/>
      <c r="O115" s="271"/>
      <c r="P115" s="271"/>
      <c r="Q115" s="271"/>
      <c r="R115" s="271"/>
      <c r="S115" s="271"/>
      <c r="T115" s="271"/>
      <c r="U115" s="271"/>
      <c r="V115" s="271"/>
    </row>
    <row r="116" spans="1:22" x14ac:dyDescent="0.3">
      <c r="A116" s="76">
        <v>114</v>
      </c>
      <c r="B116" s="75"/>
      <c r="C116" s="75"/>
      <c r="D116" s="75"/>
      <c r="E116" s="75"/>
      <c r="F116" s="75"/>
      <c r="G116" s="75"/>
      <c r="H116" s="75"/>
      <c r="I116" s="75"/>
      <c r="J116" s="75"/>
      <c r="K116" s="75"/>
      <c r="L116" s="75"/>
      <c r="M116" s="75"/>
      <c r="N116" s="48"/>
      <c r="O116" s="271"/>
      <c r="P116" s="271"/>
      <c r="Q116" s="271"/>
      <c r="R116" s="271"/>
      <c r="S116" s="271"/>
      <c r="T116" s="271"/>
      <c r="U116" s="271"/>
      <c r="V116" s="271"/>
    </row>
    <row r="117" spans="1:22" x14ac:dyDescent="0.3">
      <c r="A117" s="76">
        <v>115</v>
      </c>
      <c r="B117" s="75"/>
      <c r="C117" s="75"/>
      <c r="D117" s="75"/>
      <c r="E117" s="75"/>
      <c r="F117" s="75"/>
      <c r="G117" s="75"/>
      <c r="H117" s="75"/>
      <c r="I117" s="75"/>
      <c r="J117" s="75"/>
      <c r="K117" s="75"/>
      <c r="L117" s="75"/>
      <c r="M117" s="75"/>
      <c r="N117" s="48"/>
      <c r="O117" s="271"/>
      <c r="P117" s="271"/>
      <c r="Q117" s="271"/>
      <c r="R117" s="271"/>
      <c r="S117" s="271"/>
      <c r="T117" s="271"/>
      <c r="U117" s="271"/>
      <c r="V117" s="271"/>
    </row>
    <row r="118" spans="1:22" x14ac:dyDescent="0.3">
      <c r="A118" s="76">
        <v>116</v>
      </c>
      <c r="B118" s="75"/>
      <c r="C118" s="75"/>
      <c r="D118" s="75"/>
      <c r="E118" s="75"/>
      <c r="F118" s="75"/>
      <c r="G118" s="75"/>
      <c r="H118" s="75"/>
      <c r="I118" s="75"/>
      <c r="J118" s="75"/>
      <c r="K118" s="75"/>
      <c r="L118" s="75"/>
      <c r="M118" s="75"/>
      <c r="N118" s="48"/>
      <c r="O118" s="271"/>
      <c r="P118" s="271"/>
      <c r="Q118" s="271"/>
      <c r="R118" s="271"/>
      <c r="S118" s="271"/>
      <c r="T118" s="271"/>
      <c r="U118" s="271"/>
      <c r="V118" s="271"/>
    </row>
    <row r="119" spans="1:22" x14ac:dyDescent="0.3">
      <c r="A119" s="76">
        <v>117</v>
      </c>
      <c r="B119" s="75"/>
      <c r="C119" s="75"/>
      <c r="D119" s="75"/>
      <c r="E119" s="75"/>
      <c r="F119" s="75"/>
      <c r="G119" s="75"/>
      <c r="H119" s="75"/>
      <c r="I119" s="75"/>
      <c r="J119" s="75"/>
      <c r="K119" s="75"/>
      <c r="L119" s="75"/>
      <c r="M119" s="75"/>
      <c r="N119" s="48"/>
      <c r="O119" s="271"/>
      <c r="P119" s="271"/>
      <c r="Q119" s="271"/>
      <c r="R119" s="271"/>
      <c r="S119" s="271"/>
      <c r="T119" s="271"/>
      <c r="U119" s="271"/>
      <c r="V119" s="271"/>
    </row>
    <row r="120" spans="1:22" x14ac:dyDescent="0.3">
      <c r="A120" s="76">
        <v>118</v>
      </c>
      <c r="B120" s="75"/>
      <c r="C120" s="75"/>
      <c r="D120" s="75"/>
      <c r="E120" s="75"/>
      <c r="F120" s="75"/>
      <c r="G120" s="75"/>
      <c r="H120" s="75"/>
      <c r="I120" s="75"/>
      <c r="J120" s="75"/>
      <c r="K120" s="75"/>
      <c r="L120" s="75"/>
      <c r="M120" s="75"/>
      <c r="N120" s="48"/>
      <c r="O120" s="271"/>
      <c r="P120" s="271"/>
      <c r="Q120" s="271"/>
      <c r="R120" s="271"/>
      <c r="S120" s="271"/>
      <c r="T120" s="271"/>
      <c r="U120" s="271"/>
      <c r="V120" s="271"/>
    </row>
    <row r="121" spans="1:22" x14ac:dyDescent="0.3">
      <c r="A121" s="76">
        <v>119</v>
      </c>
      <c r="B121" s="75"/>
      <c r="C121" s="75"/>
      <c r="D121" s="75"/>
      <c r="E121" s="75"/>
      <c r="F121" s="75"/>
      <c r="G121" s="75"/>
      <c r="H121" s="75"/>
      <c r="I121" s="75"/>
      <c r="J121" s="75"/>
      <c r="K121" s="75"/>
      <c r="L121" s="75"/>
      <c r="M121" s="75"/>
      <c r="N121" s="48"/>
      <c r="O121" s="271"/>
      <c r="P121" s="271"/>
      <c r="Q121" s="271"/>
      <c r="R121" s="271"/>
      <c r="S121" s="271"/>
      <c r="T121" s="271"/>
      <c r="U121" s="271"/>
      <c r="V121" s="271"/>
    </row>
    <row r="122" spans="1:22" x14ac:dyDescent="0.3">
      <c r="A122" s="76">
        <v>120</v>
      </c>
      <c r="B122" s="75"/>
      <c r="C122" s="75"/>
      <c r="D122" s="75"/>
      <c r="E122" s="75"/>
      <c r="F122" s="75"/>
      <c r="G122" s="75"/>
      <c r="H122" s="75"/>
      <c r="I122" s="75"/>
      <c r="J122" s="75"/>
      <c r="K122" s="75"/>
      <c r="L122" s="75"/>
      <c r="M122" s="75"/>
      <c r="N122" s="48"/>
      <c r="O122" s="271"/>
      <c r="P122" s="271"/>
      <c r="Q122" s="271"/>
      <c r="R122" s="271"/>
      <c r="S122" s="271"/>
      <c r="T122" s="271"/>
      <c r="U122" s="271"/>
      <c r="V122" s="271"/>
    </row>
    <row r="123" spans="1:22" x14ac:dyDescent="0.3">
      <c r="A123" s="76">
        <v>121</v>
      </c>
      <c r="B123" s="75"/>
      <c r="C123" s="75"/>
      <c r="D123" s="75"/>
      <c r="E123" s="75"/>
      <c r="F123" s="75"/>
      <c r="G123" s="75"/>
      <c r="H123" s="75"/>
      <c r="I123" s="75"/>
      <c r="J123" s="75"/>
      <c r="K123" s="75"/>
      <c r="L123" s="75"/>
      <c r="M123" s="75"/>
      <c r="N123" s="48"/>
      <c r="O123" s="271"/>
      <c r="P123" s="271"/>
      <c r="Q123" s="271"/>
      <c r="R123" s="271"/>
      <c r="S123" s="271"/>
      <c r="T123" s="271"/>
      <c r="U123" s="271"/>
      <c r="V123" s="271"/>
    </row>
    <row r="124" spans="1:22" x14ac:dyDescent="0.3">
      <c r="A124" s="76">
        <v>122</v>
      </c>
      <c r="B124" s="75"/>
      <c r="C124" s="75"/>
      <c r="D124" s="75"/>
      <c r="E124" s="75"/>
      <c r="F124" s="75"/>
      <c r="G124" s="75"/>
      <c r="H124" s="75"/>
      <c r="I124" s="75"/>
      <c r="J124" s="75"/>
      <c r="K124" s="75"/>
      <c r="L124" s="75"/>
      <c r="M124" s="75"/>
      <c r="N124" s="48"/>
      <c r="O124" s="271"/>
      <c r="P124" s="271"/>
      <c r="Q124" s="271"/>
      <c r="R124" s="271"/>
      <c r="S124" s="271"/>
      <c r="T124" s="271"/>
      <c r="U124" s="271"/>
      <c r="V124" s="271"/>
    </row>
    <row r="125" spans="1:22" x14ac:dyDescent="0.3">
      <c r="A125" s="76">
        <v>123</v>
      </c>
      <c r="B125" s="75"/>
      <c r="C125" s="75"/>
      <c r="D125" s="75"/>
      <c r="E125" s="75"/>
      <c r="F125" s="75"/>
      <c r="G125" s="75"/>
      <c r="H125" s="75"/>
      <c r="I125" s="75"/>
      <c r="J125" s="75"/>
      <c r="K125" s="75"/>
      <c r="L125" s="75"/>
      <c r="M125" s="75"/>
      <c r="N125" s="48"/>
      <c r="O125" s="271"/>
      <c r="P125" s="271"/>
      <c r="Q125" s="271"/>
      <c r="R125" s="271"/>
      <c r="S125" s="271"/>
      <c r="T125" s="271"/>
      <c r="U125" s="271"/>
      <c r="V125" s="271"/>
    </row>
    <row r="126" spans="1:22" x14ac:dyDescent="0.3">
      <c r="A126" s="76">
        <v>124</v>
      </c>
      <c r="B126" s="75"/>
      <c r="C126" s="75"/>
      <c r="D126" s="75"/>
      <c r="E126" s="75"/>
      <c r="F126" s="75"/>
      <c r="G126" s="75"/>
      <c r="H126" s="75"/>
      <c r="I126" s="75"/>
      <c r="J126" s="75"/>
      <c r="K126" s="75"/>
      <c r="L126" s="75"/>
      <c r="M126" s="75"/>
      <c r="N126" s="48"/>
      <c r="O126" s="271"/>
      <c r="P126" s="271"/>
      <c r="Q126" s="271"/>
      <c r="R126" s="271"/>
      <c r="S126" s="271"/>
      <c r="T126" s="271"/>
      <c r="U126" s="271"/>
      <c r="V126" s="271"/>
    </row>
    <row r="127" spans="1:22" x14ac:dyDescent="0.3">
      <c r="A127" s="76">
        <v>125</v>
      </c>
      <c r="B127" s="75"/>
      <c r="C127" s="75"/>
      <c r="D127" s="75"/>
      <c r="E127" s="75"/>
      <c r="F127" s="75"/>
      <c r="G127" s="75"/>
      <c r="H127" s="75"/>
      <c r="I127" s="75"/>
      <c r="J127" s="75"/>
      <c r="K127" s="75"/>
      <c r="L127" s="75"/>
      <c r="M127" s="75"/>
      <c r="N127" s="48"/>
      <c r="O127" s="271"/>
      <c r="P127" s="271"/>
      <c r="Q127" s="271"/>
      <c r="R127" s="271"/>
      <c r="S127" s="271"/>
      <c r="T127" s="271"/>
      <c r="U127" s="271"/>
      <c r="V127" s="271"/>
    </row>
    <row r="128" spans="1:22" x14ac:dyDescent="0.3">
      <c r="A128" s="76">
        <v>126</v>
      </c>
      <c r="B128" s="75"/>
      <c r="C128" s="75"/>
      <c r="D128" s="75"/>
      <c r="E128" s="75"/>
      <c r="F128" s="75"/>
      <c r="G128" s="75"/>
      <c r="H128" s="75"/>
      <c r="I128" s="75"/>
      <c r="J128" s="75"/>
      <c r="K128" s="75"/>
      <c r="L128" s="75"/>
      <c r="M128" s="75"/>
      <c r="N128" s="48"/>
      <c r="O128" s="271"/>
      <c r="P128" s="271"/>
      <c r="Q128" s="271"/>
      <c r="R128" s="271"/>
      <c r="S128" s="271"/>
      <c r="T128" s="271"/>
      <c r="U128" s="271"/>
      <c r="V128" s="271"/>
    </row>
    <row r="129" spans="1:22" x14ac:dyDescent="0.3">
      <c r="A129" s="76">
        <v>127</v>
      </c>
      <c r="B129" s="75"/>
      <c r="C129" s="75"/>
      <c r="D129" s="75"/>
      <c r="E129" s="75"/>
      <c r="F129" s="75"/>
      <c r="G129" s="75"/>
      <c r="H129" s="75"/>
      <c r="I129" s="75"/>
      <c r="J129" s="75"/>
      <c r="K129" s="75"/>
      <c r="L129" s="75"/>
      <c r="M129" s="75"/>
      <c r="N129" s="48"/>
      <c r="O129" s="271"/>
      <c r="P129" s="271"/>
      <c r="Q129" s="271"/>
      <c r="R129" s="271"/>
      <c r="S129" s="271"/>
      <c r="T129" s="271"/>
      <c r="U129" s="271"/>
      <c r="V129" s="271"/>
    </row>
    <row r="130" spans="1:22" x14ac:dyDescent="0.3">
      <c r="A130" s="76">
        <v>128</v>
      </c>
      <c r="B130" s="75"/>
      <c r="C130" s="75"/>
      <c r="D130" s="75"/>
      <c r="E130" s="75"/>
      <c r="F130" s="75"/>
      <c r="G130" s="75"/>
      <c r="H130" s="75"/>
      <c r="I130" s="75"/>
      <c r="J130" s="75"/>
      <c r="K130" s="75"/>
      <c r="L130" s="75"/>
      <c r="M130" s="75"/>
      <c r="N130" s="48"/>
      <c r="O130" s="271"/>
      <c r="P130" s="271"/>
      <c r="Q130" s="271"/>
      <c r="R130" s="271"/>
      <c r="S130" s="271"/>
      <c r="T130" s="271"/>
      <c r="U130" s="271"/>
      <c r="V130" s="271"/>
    </row>
    <row r="131" spans="1:22" x14ac:dyDescent="0.3">
      <c r="A131" s="76">
        <v>129</v>
      </c>
      <c r="B131" s="75"/>
      <c r="C131" s="75"/>
      <c r="D131" s="75"/>
      <c r="E131" s="75"/>
      <c r="F131" s="75"/>
      <c r="G131" s="75"/>
      <c r="H131" s="75"/>
      <c r="I131" s="75"/>
      <c r="J131" s="75"/>
      <c r="K131" s="75"/>
      <c r="L131" s="75"/>
      <c r="M131" s="75"/>
      <c r="N131" s="48"/>
      <c r="O131" s="271"/>
      <c r="P131" s="271"/>
      <c r="Q131" s="271"/>
      <c r="R131" s="271"/>
      <c r="S131" s="271"/>
      <c r="T131" s="271"/>
      <c r="U131" s="271"/>
      <c r="V131" s="271"/>
    </row>
    <row r="132" spans="1:22" x14ac:dyDescent="0.3">
      <c r="A132" s="76">
        <v>130</v>
      </c>
      <c r="B132" s="75"/>
      <c r="C132" s="75"/>
      <c r="D132" s="75"/>
      <c r="E132" s="75"/>
      <c r="F132" s="75"/>
      <c r="G132" s="75"/>
      <c r="H132" s="75"/>
      <c r="I132" s="75"/>
      <c r="J132" s="75"/>
      <c r="K132" s="75"/>
      <c r="L132" s="75"/>
      <c r="M132" s="75"/>
      <c r="N132" s="48"/>
      <c r="O132" s="271"/>
      <c r="P132" s="271"/>
      <c r="Q132" s="271"/>
      <c r="R132" s="271"/>
      <c r="S132" s="271"/>
      <c r="T132" s="271"/>
      <c r="U132" s="271"/>
      <c r="V132" s="271"/>
    </row>
    <row r="133" spans="1:22" x14ac:dyDescent="0.3">
      <c r="A133" s="76">
        <v>131</v>
      </c>
      <c r="B133" s="75"/>
      <c r="C133" s="75"/>
      <c r="D133" s="75"/>
      <c r="E133" s="75"/>
      <c r="F133" s="75"/>
      <c r="G133" s="75"/>
      <c r="H133" s="75"/>
      <c r="I133" s="75"/>
      <c r="J133" s="75"/>
      <c r="K133" s="75"/>
      <c r="L133" s="75"/>
      <c r="M133" s="75"/>
      <c r="N133" s="48"/>
      <c r="O133" s="271"/>
      <c r="P133" s="271"/>
      <c r="Q133" s="271"/>
      <c r="R133" s="271"/>
      <c r="S133" s="271"/>
      <c r="T133" s="271"/>
      <c r="U133" s="271"/>
      <c r="V133" s="271"/>
    </row>
    <row r="134" spans="1:22" x14ac:dyDescent="0.3">
      <c r="A134" s="76">
        <v>132</v>
      </c>
      <c r="B134" s="75"/>
      <c r="C134" s="75"/>
      <c r="D134" s="75"/>
      <c r="E134" s="75"/>
      <c r="F134" s="75"/>
      <c r="G134" s="75"/>
      <c r="H134" s="75"/>
      <c r="I134" s="75"/>
      <c r="J134" s="75"/>
      <c r="K134" s="75"/>
      <c r="L134" s="75"/>
      <c r="M134" s="75"/>
      <c r="N134" s="48"/>
      <c r="O134" s="271"/>
      <c r="P134" s="271"/>
      <c r="Q134" s="271"/>
      <c r="R134" s="271"/>
      <c r="S134" s="271"/>
      <c r="T134" s="271"/>
      <c r="U134" s="271"/>
      <c r="V134" s="271"/>
    </row>
    <row r="135" spans="1:22" x14ac:dyDescent="0.3">
      <c r="A135" s="76">
        <v>133</v>
      </c>
      <c r="B135" s="75"/>
      <c r="C135" s="75"/>
      <c r="D135" s="75"/>
      <c r="E135" s="75"/>
      <c r="F135" s="75"/>
      <c r="G135" s="75"/>
      <c r="H135" s="75"/>
      <c r="I135" s="75"/>
      <c r="J135" s="75"/>
      <c r="K135" s="75"/>
      <c r="L135" s="75"/>
      <c r="M135" s="75"/>
      <c r="N135" s="48"/>
      <c r="O135" s="271"/>
      <c r="P135" s="271"/>
      <c r="Q135" s="271"/>
      <c r="R135" s="271"/>
      <c r="S135" s="271"/>
      <c r="T135" s="271"/>
      <c r="U135" s="271"/>
      <c r="V135" s="271"/>
    </row>
    <row r="136" spans="1:22" x14ac:dyDescent="0.3">
      <c r="A136" s="76">
        <v>134</v>
      </c>
      <c r="B136" s="75"/>
      <c r="C136" s="75"/>
      <c r="D136" s="75"/>
      <c r="E136" s="75"/>
      <c r="F136" s="75"/>
      <c r="G136" s="75"/>
      <c r="H136" s="75"/>
      <c r="I136" s="75"/>
      <c r="J136" s="75"/>
      <c r="K136" s="75"/>
      <c r="L136" s="75"/>
      <c r="M136" s="75"/>
      <c r="N136" s="48"/>
      <c r="O136" s="271"/>
      <c r="P136" s="271"/>
      <c r="Q136" s="271"/>
      <c r="R136" s="271"/>
      <c r="S136" s="271"/>
      <c r="T136" s="271"/>
      <c r="U136" s="271"/>
      <c r="V136" s="271"/>
    </row>
    <row r="137" spans="1:22" x14ac:dyDescent="0.3">
      <c r="A137" s="76">
        <v>135</v>
      </c>
      <c r="B137" s="75"/>
      <c r="C137" s="75"/>
      <c r="D137" s="75"/>
      <c r="E137" s="75"/>
      <c r="F137" s="75"/>
      <c r="G137" s="75"/>
      <c r="H137" s="75"/>
      <c r="I137" s="75"/>
      <c r="J137" s="75"/>
      <c r="K137" s="75"/>
      <c r="L137" s="75"/>
      <c r="M137" s="75"/>
      <c r="N137" s="48"/>
      <c r="O137" s="271"/>
      <c r="P137" s="271"/>
      <c r="Q137" s="271"/>
      <c r="R137" s="271"/>
      <c r="S137" s="271"/>
      <c r="T137" s="271"/>
      <c r="U137" s="271"/>
      <c r="V137" s="271"/>
    </row>
    <row r="138" spans="1:22" x14ac:dyDescent="0.3">
      <c r="A138" s="76">
        <v>136</v>
      </c>
      <c r="B138" s="75"/>
      <c r="C138" s="75"/>
      <c r="D138" s="75"/>
      <c r="E138" s="75"/>
      <c r="F138" s="75"/>
      <c r="G138" s="75"/>
      <c r="H138" s="75"/>
      <c r="I138" s="75"/>
      <c r="J138" s="75"/>
      <c r="K138" s="75"/>
      <c r="L138" s="75"/>
      <c r="M138" s="75"/>
      <c r="N138" s="48"/>
      <c r="O138" s="271"/>
      <c r="P138" s="271"/>
      <c r="Q138" s="271"/>
      <c r="R138" s="271"/>
      <c r="S138" s="271"/>
      <c r="T138" s="271"/>
      <c r="U138" s="271"/>
      <c r="V138" s="271"/>
    </row>
    <row r="139" spans="1:22" x14ac:dyDescent="0.3">
      <c r="A139" s="76">
        <v>137</v>
      </c>
      <c r="B139" s="75"/>
      <c r="C139" s="75"/>
      <c r="D139" s="75"/>
      <c r="E139" s="75"/>
      <c r="F139" s="75"/>
      <c r="G139" s="75"/>
      <c r="H139" s="75"/>
      <c r="I139" s="75"/>
      <c r="J139" s="75"/>
      <c r="K139" s="75"/>
      <c r="L139" s="75"/>
      <c r="M139" s="75"/>
      <c r="N139" s="48"/>
      <c r="O139" s="271"/>
      <c r="P139" s="271"/>
      <c r="Q139" s="271"/>
      <c r="R139" s="271"/>
      <c r="S139" s="271"/>
      <c r="T139" s="271"/>
      <c r="U139" s="271"/>
      <c r="V139" s="271"/>
    </row>
    <row r="140" spans="1:22" x14ac:dyDescent="0.3">
      <c r="A140" s="76">
        <v>138</v>
      </c>
      <c r="B140" s="75"/>
      <c r="C140" s="75"/>
      <c r="D140" s="75"/>
      <c r="E140" s="75"/>
      <c r="F140" s="75"/>
      <c r="G140" s="75"/>
      <c r="H140" s="75"/>
      <c r="I140" s="75"/>
      <c r="J140" s="75"/>
      <c r="K140" s="75"/>
      <c r="L140" s="75"/>
      <c r="M140" s="75"/>
      <c r="N140" s="48"/>
      <c r="O140" s="271"/>
      <c r="P140" s="271"/>
      <c r="Q140" s="271"/>
      <c r="R140" s="271"/>
      <c r="S140" s="271"/>
      <c r="T140" s="271"/>
      <c r="U140" s="271"/>
      <c r="V140" s="271"/>
    </row>
    <row r="141" spans="1:22" x14ac:dyDescent="0.3">
      <c r="A141" s="76">
        <v>139</v>
      </c>
      <c r="B141" s="75"/>
      <c r="C141" s="75"/>
      <c r="D141" s="75"/>
      <c r="E141" s="75"/>
      <c r="F141" s="75"/>
      <c r="G141" s="75"/>
      <c r="H141" s="75"/>
      <c r="I141" s="75"/>
      <c r="J141" s="75"/>
      <c r="K141" s="75"/>
      <c r="L141" s="75"/>
      <c r="M141" s="75"/>
      <c r="N141" s="48"/>
      <c r="O141" s="271"/>
      <c r="P141" s="271"/>
      <c r="Q141" s="271"/>
      <c r="R141" s="271"/>
      <c r="S141" s="271"/>
      <c r="T141" s="271"/>
      <c r="U141" s="271"/>
      <c r="V141" s="271"/>
    </row>
    <row r="142" spans="1:22" x14ac:dyDescent="0.3">
      <c r="A142" s="76">
        <v>140</v>
      </c>
      <c r="B142" s="75"/>
      <c r="C142" s="75"/>
      <c r="D142" s="75"/>
      <c r="E142" s="75"/>
      <c r="F142" s="75"/>
      <c r="G142" s="75"/>
      <c r="H142" s="75"/>
      <c r="I142" s="75"/>
      <c r="J142" s="75"/>
      <c r="K142" s="75"/>
      <c r="L142" s="75"/>
      <c r="M142" s="75"/>
      <c r="N142" s="48"/>
      <c r="O142" s="271"/>
      <c r="P142" s="271"/>
      <c r="Q142" s="271"/>
      <c r="R142" s="271"/>
      <c r="S142" s="271"/>
      <c r="T142" s="271"/>
      <c r="U142" s="271"/>
      <c r="V142" s="271"/>
    </row>
    <row r="143" spans="1:22" x14ac:dyDescent="0.3">
      <c r="A143" s="76">
        <v>141</v>
      </c>
      <c r="B143" s="75"/>
      <c r="C143" s="75"/>
      <c r="D143" s="75"/>
      <c r="E143" s="75"/>
      <c r="F143" s="75"/>
      <c r="G143" s="75"/>
      <c r="H143" s="75"/>
      <c r="I143" s="75"/>
      <c r="J143" s="75"/>
      <c r="K143" s="75"/>
      <c r="L143" s="75"/>
      <c r="M143" s="75"/>
      <c r="N143" s="48"/>
      <c r="O143" s="271"/>
      <c r="P143" s="271"/>
      <c r="Q143" s="271"/>
      <c r="R143" s="271"/>
      <c r="S143" s="271"/>
      <c r="T143" s="271"/>
      <c r="U143" s="271"/>
      <c r="V143" s="271"/>
    </row>
    <row r="144" spans="1:22" x14ac:dyDescent="0.3">
      <c r="A144" s="76">
        <v>142</v>
      </c>
      <c r="B144" s="75"/>
      <c r="C144" s="75"/>
      <c r="D144" s="75"/>
      <c r="E144" s="75"/>
      <c r="F144" s="75"/>
      <c r="G144" s="75"/>
      <c r="H144" s="75"/>
      <c r="I144" s="75"/>
      <c r="J144" s="75"/>
      <c r="K144" s="75"/>
      <c r="L144" s="75"/>
      <c r="M144" s="75"/>
      <c r="N144" s="48"/>
      <c r="O144" s="271"/>
      <c r="P144" s="271"/>
      <c r="Q144" s="271"/>
      <c r="R144" s="271"/>
      <c r="S144" s="271"/>
      <c r="T144" s="271"/>
      <c r="U144" s="271"/>
      <c r="V144" s="271"/>
    </row>
    <row r="145" spans="1:22" x14ac:dyDescent="0.3">
      <c r="A145" s="76">
        <v>143</v>
      </c>
      <c r="B145" s="75"/>
      <c r="C145" s="75"/>
      <c r="D145" s="75"/>
      <c r="E145" s="75"/>
      <c r="F145" s="75"/>
      <c r="G145" s="75"/>
      <c r="H145" s="75"/>
      <c r="I145" s="75"/>
      <c r="J145" s="75"/>
      <c r="K145" s="75"/>
      <c r="L145" s="75"/>
      <c r="M145" s="75"/>
      <c r="N145" s="48"/>
      <c r="O145" s="271"/>
      <c r="P145" s="271"/>
      <c r="Q145" s="271"/>
      <c r="R145" s="271"/>
      <c r="S145" s="271"/>
      <c r="T145" s="271"/>
      <c r="U145" s="271"/>
      <c r="V145" s="271"/>
    </row>
    <row r="146" spans="1:22" x14ac:dyDescent="0.3">
      <c r="A146" s="76">
        <v>144</v>
      </c>
      <c r="B146" s="75"/>
      <c r="C146" s="75"/>
      <c r="D146" s="75"/>
      <c r="E146" s="75"/>
      <c r="F146" s="75"/>
      <c r="G146" s="75"/>
      <c r="H146" s="75"/>
      <c r="I146" s="75"/>
      <c r="J146" s="75"/>
      <c r="K146" s="75"/>
      <c r="L146" s="75"/>
      <c r="M146" s="75"/>
      <c r="N146" s="48"/>
      <c r="O146" s="271"/>
      <c r="P146" s="271"/>
      <c r="Q146" s="271"/>
      <c r="R146" s="271"/>
      <c r="S146" s="271"/>
      <c r="T146" s="271"/>
      <c r="U146" s="271"/>
      <c r="V146" s="271"/>
    </row>
    <row r="147" spans="1:22" x14ac:dyDescent="0.3">
      <c r="A147" s="76">
        <v>145</v>
      </c>
      <c r="B147" s="75"/>
      <c r="C147" s="75"/>
      <c r="D147" s="75"/>
      <c r="E147" s="75"/>
      <c r="F147" s="75"/>
      <c r="G147" s="75"/>
      <c r="H147" s="75"/>
      <c r="I147" s="75"/>
      <c r="J147" s="75"/>
      <c r="K147" s="75"/>
      <c r="L147" s="75"/>
      <c r="M147" s="75"/>
      <c r="N147" s="48"/>
      <c r="O147" s="271"/>
      <c r="P147" s="271"/>
      <c r="Q147" s="271"/>
      <c r="R147" s="271"/>
      <c r="S147" s="271"/>
      <c r="T147" s="271"/>
      <c r="U147" s="271"/>
      <c r="V147" s="271"/>
    </row>
    <row r="148" spans="1:22" x14ac:dyDescent="0.3">
      <c r="A148" s="76">
        <v>146</v>
      </c>
      <c r="B148" s="75"/>
      <c r="C148" s="75"/>
      <c r="D148" s="75"/>
      <c r="E148" s="75"/>
      <c r="F148" s="75"/>
      <c r="G148" s="75"/>
      <c r="H148" s="75"/>
      <c r="I148" s="75"/>
      <c r="J148" s="75"/>
      <c r="K148" s="75"/>
      <c r="L148" s="75"/>
      <c r="M148" s="75"/>
      <c r="N148" s="48"/>
      <c r="O148" s="271"/>
      <c r="P148" s="271"/>
      <c r="Q148" s="271"/>
      <c r="R148" s="271"/>
      <c r="S148" s="271"/>
      <c r="T148" s="271"/>
      <c r="U148" s="271"/>
      <c r="V148" s="271"/>
    </row>
    <row r="149" spans="1:22" x14ac:dyDescent="0.3">
      <c r="A149" s="76">
        <v>147</v>
      </c>
      <c r="B149" s="75"/>
      <c r="C149" s="75"/>
      <c r="D149" s="75"/>
      <c r="E149" s="75"/>
      <c r="F149" s="75"/>
      <c r="G149" s="75"/>
      <c r="H149" s="75"/>
      <c r="I149" s="75"/>
      <c r="J149" s="75"/>
      <c r="K149" s="75"/>
      <c r="L149" s="75"/>
      <c r="M149" s="75"/>
      <c r="N149" s="48"/>
      <c r="O149" s="271"/>
      <c r="P149" s="271"/>
      <c r="Q149" s="271"/>
      <c r="R149" s="271"/>
      <c r="S149" s="271"/>
      <c r="T149" s="271"/>
      <c r="U149" s="271"/>
      <c r="V149" s="271"/>
    </row>
    <row r="150" spans="1:22" x14ac:dyDescent="0.3">
      <c r="A150" s="76">
        <v>148</v>
      </c>
      <c r="B150" s="75"/>
      <c r="C150" s="75"/>
      <c r="D150" s="75"/>
      <c r="E150" s="75"/>
      <c r="F150" s="75"/>
      <c r="G150" s="75"/>
      <c r="H150" s="75"/>
      <c r="I150" s="75"/>
      <c r="J150" s="75"/>
      <c r="K150" s="75"/>
      <c r="L150" s="75"/>
      <c r="M150" s="75"/>
      <c r="N150" s="48"/>
      <c r="O150" s="271"/>
      <c r="P150" s="271"/>
      <c r="Q150" s="271"/>
      <c r="R150" s="271"/>
      <c r="S150" s="271"/>
      <c r="T150" s="271"/>
      <c r="U150" s="271"/>
      <c r="V150" s="271"/>
    </row>
    <row r="151" spans="1:22" x14ac:dyDescent="0.3">
      <c r="A151" s="76">
        <v>149</v>
      </c>
      <c r="B151" s="75"/>
      <c r="C151" s="75"/>
      <c r="D151" s="75"/>
      <c r="E151" s="75"/>
      <c r="F151" s="75"/>
      <c r="G151" s="75"/>
      <c r="H151" s="75"/>
      <c r="I151" s="75"/>
      <c r="J151" s="75"/>
      <c r="K151" s="75"/>
      <c r="L151" s="75"/>
      <c r="M151" s="75"/>
      <c r="N151" s="48"/>
      <c r="O151" s="271"/>
      <c r="P151" s="271"/>
      <c r="Q151" s="271"/>
      <c r="R151" s="271"/>
      <c r="S151" s="271"/>
      <c r="T151" s="271"/>
      <c r="U151" s="271"/>
      <c r="V151" s="271"/>
    </row>
    <row r="152" spans="1:22" x14ac:dyDescent="0.3">
      <c r="A152" s="76">
        <v>150</v>
      </c>
      <c r="B152" s="75"/>
      <c r="C152" s="75"/>
      <c r="D152" s="75"/>
      <c r="E152" s="75"/>
      <c r="F152" s="75"/>
      <c r="G152" s="75"/>
      <c r="H152" s="75"/>
      <c r="I152" s="75"/>
      <c r="J152" s="75"/>
      <c r="K152" s="75"/>
      <c r="L152" s="75"/>
      <c r="M152" s="75"/>
      <c r="N152" s="48"/>
      <c r="O152" s="271"/>
      <c r="P152" s="271"/>
      <c r="Q152" s="271"/>
      <c r="R152" s="271"/>
      <c r="S152" s="271"/>
      <c r="T152" s="271"/>
      <c r="U152" s="271"/>
      <c r="V152" s="271"/>
    </row>
    <row r="153" spans="1:22" x14ac:dyDescent="0.3">
      <c r="A153" s="76">
        <v>151</v>
      </c>
      <c r="B153" s="75"/>
      <c r="C153" s="75"/>
      <c r="D153" s="75"/>
      <c r="E153" s="75"/>
      <c r="F153" s="75"/>
      <c r="G153" s="75"/>
      <c r="H153" s="75"/>
      <c r="I153" s="75"/>
      <c r="J153" s="75"/>
      <c r="K153" s="75"/>
      <c r="L153" s="75"/>
      <c r="M153" s="75"/>
      <c r="N153" s="48"/>
      <c r="O153" s="271"/>
      <c r="P153" s="271"/>
      <c r="Q153" s="271"/>
      <c r="R153" s="271"/>
      <c r="S153" s="271"/>
      <c r="T153" s="271"/>
      <c r="U153" s="271"/>
      <c r="V153" s="271"/>
    </row>
    <row r="154" spans="1:22" x14ac:dyDescent="0.3">
      <c r="A154" s="76">
        <v>152</v>
      </c>
      <c r="B154" s="75"/>
      <c r="C154" s="75"/>
      <c r="D154" s="75"/>
      <c r="E154" s="75"/>
      <c r="F154" s="75"/>
      <c r="G154" s="75"/>
      <c r="H154" s="75"/>
      <c r="I154" s="75"/>
      <c r="J154" s="75"/>
      <c r="K154" s="75"/>
      <c r="L154" s="75"/>
      <c r="M154" s="75"/>
      <c r="N154" s="48"/>
      <c r="O154" s="271"/>
      <c r="P154" s="271"/>
      <c r="Q154" s="271"/>
      <c r="R154" s="271"/>
      <c r="S154" s="271"/>
      <c r="T154" s="271"/>
      <c r="U154" s="271"/>
      <c r="V154" s="271"/>
    </row>
    <row r="155" spans="1:22" x14ac:dyDescent="0.3">
      <c r="A155" s="76">
        <v>153</v>
      </c>
      <c r="B155" s="75"/>
      <c r="C155" s="75"/>
      <c r="D155" s="75"/>
      <c r="E155" s="75"/>
      <c r="F155" s="75"/>
      <c r="G155" s="75"/>
      <c r="H155" s="75"/>
      <c r="I155" s="75"/>
      <c r="J155" s="75"/>
      <c r="K155" s="75"/>
      <c r="L155" s="75"/>
      <c r="M155" s="75"/>
      <c r="N155" s="48"/>
      <c r="O155" s="271"/>
      <c r="P155" s="271"/>
      <c r="Q155" s="271"/>
      <c r="R155" s="271"/>
      <c r="S155" s="271"/>
      <c r="T155" s="271"/>
      <c r="U155" s="271"/>
      <c r="V155" s="271"/>
    </row>
    <row r="156" spans="1:22" x14ac:dyDescent="0.3">
      <c r="A156" s="76">
        <v>154</v>
      </c>
      <c r="B156" s="75"/>
      <c r="C156" s="75"/>
      <c r="D156" s="75"/>
      <c r="E156" s="75"/>
      <c r="F156" s="75"/>
      <c r="G156" s="75"/>
      <c r="H156" s="75"/>
      <c r="I156" s="75"/>
      <c r="J156" s="75"/>
      <c r="K156" s="75"/>
      <c r="L156" s="75"/>
      <c r="M156" s="75"/>
      <c r="N156" s="48"/>
      <c r="O156" s="271"/>
      <c r="P156" s="271"/>
      <c r="Q156" s="271"/>
      <c r="R156" s="271"/>
      <c r="S156" s="271"/>
      <c r="T156" s="271"/>
      <c r="U156" s="271"/>
      <c r="V156" s="271"/>
    </row>
    <row r="157" spans="1:22" x14ac:dyDescent="0.3">
      <c r="A157" s="76">
        <v>155</v>
      </c>
      <c r="B157" s="75"/>
      <c r="C157" s="75"/>
      <c r="D157" s="75"/>
      <c r="E157" s="75"/>
      <c r="F157" s="75"/>
      <c r="G157" s="75"/>
      <c r="H157" s="75"/>
      <c r="I157" s="75"/>
      <c r="J157" s="75"/>
      <c r="K157" s="75"/>
      <c r="L157" s="75"/>
      <c r="M157" s="75"/>
      <c r="N157" s="48"/>
      <c r="O157" s="271"/>
      <c r="P157" s="271"/>
      <c r="Q157" s="271"/>
      <c r="R157" s="271"/>
      <c r="S157" s="271"/>
      <c r="T157" s="271"/>
      <c r="U157" s="271"/>
      <c r="V157" s="271"/>
    </row>
    <row r="158" spans="1:22" x14ac:dyDescent="0.3">
      <c r="A158" s="76">
        <v>156</v>
      </c>
      <c r="B158" s="75"/>
      <c r="C158" s="75"/>
      <c r="D158" s="75"/>
      <c r="E158" s="75"/>
      <c r="F158" s="75"/>
      <c r="G158" s="75"/>
      <c r="H158" s="75"/>
      <c r="I158" s="75"/>
      <c r="J158" s="75"/>
      <c r="K158" s="75"/>
      <c r="L158" s="75"/>
      <c r="M158" s="75"/>
      <c r="N158" s="48"/>
      <c r="O158" s="271"/>
      <c r="P158" s="271"/>
      <c r="Q158" s="271"/>
      <c r="R158" s="271"/>
      <c r="S158" s="271"/>
      <c r="T158" s="271"/>
      <c r="U158" s="271"/>
      <c r="V158" s="271"/>
    </row>
    <row r="159" spans="1:22" x14ac:dyDescent="0.3">
      <c r="A159" s="76">
        <v>157</v>
      </c>
      <c r="B159" s="75"/>
      <c r="C159" s="75"/>
      <c r="D159" s="75"/>
      <c r="E159" s="75"/>
      <c r="F159" s="75"/>
      <c r="G159" s="75"/>
      <c r="H159" s="75"/>
      <c r="I159" s="75"/>
      <c r="J159" s="75"/>
      <c r="K159" s="75"/>
      <c r="L159" s="75"/>
      <c r="M159" s="75"/>
      <c r="N159" s="48"/>
      <c r="O159" s="271"/>
      <c r="P159" s="271"/>
      <c r="Q159" s="271"/>
      <c r="R159" s="271"/>
      <c r="S159" s="271"/>
      <c r="T159" s="271"/>
      <c r="U159" s="271"/>
      <c r="V159" s="271"/>
    </row>
    <row r="160" spans="1:22" x14ac:dyDescent="0.3">
      <c r="A160" s="76">
        <v>158</v>
      </c>
      <c r="B160" s="75"/>
      <c r="C160" s="75"/>
      <c r="D160" s="75"/>
      <c r="E160" s="75"/>
      <c r="F160" s="75"/>
      <c r="G160" s="75"/>
      <c r="H160" s="75"/>
      <c r="I160" s="75"/>
      <c r="J160" s="75"/>
      <c r="K160" s="75"/>
      <c r="L160" s="75"/>
      <c r="M160" s="75"/>
      <c r="N160" s="48"/>
      <c r="O160" s="271"/>
      <c r="P160" s="271"/>
      <c r="Q160" s="271"/>
      <c r="R160" s="271"/>
      <c r="S160" s="271"/>
      <c r="T160" s="271"/>
      <c r="U160" s="271"/>
      <c r="V160" s="271"/>
    </row>
    <row r="161" spans="1:22" x14ac:dyDescent="0.3">
      <c r="A161" s="76">
        <v>159</v>
      </c>
      <c r="B161" s="75"/>
      <c r="C161" s="75"/>
      <c r="D161" s="75"/>
      <c r="E161" s="75"/>
      <c r="F161" s="75"/>
      <c r="G161" s="75"/>
      <c r="H161" s="75"/>
      <c r="I161" s="75"/>
      <c r="J161" s="75"/>
      <c r="K161" s="75"/>
      <c r="L161" s="75"/>
      <c r="M161" s="75"/>
      <c r="N161" s="48"/>
      <c r="O161" s="271"/>
      <c r="P161" s="271"/>
      <c r="Q161" s="271"/>
      <c r="R161" s="271"/>
      <c r="S161" s="271"/>
      <c r="T161" s="271"/>
      <c r="U161" s="271"/>
      <c r="V161" s="271"/>
    </row>
    <row r="162" spans="1:22" x14ac:dyDescent="0.3">
      <c r="A162" s="76">
        <v>160</v>
      </c>
      <c r="B162" s="75"/>
      <c r="C162" s="75"/>
      <c r="D162" s="75"/>
      <c r="E162" s="75"/>
      <c r="F162" s="75"/>
      <c r="G162" s="75"/>
      <c r="H162" s="75"/>
      <c r="I162" s="75"/>
      <c r="J162" s="75"/>
      <c r="K162" s="75"/>
      <c r="L162" s="75"/>
      <c r="M162" s="75"/>
      <c r="N162" s="48"/>
      <c r="O162" s="271"/>
      <c r="P162" s="271"/>
      <c r="Q162" s="271"/>
      <c r="R162" s="271"/>
      <c r="S162" s="271"/>
      <c r="T162" s="271"/>
      <c r="U162" s="271"/>
      <c r="V162" s="271"/>
    </row>
    <row r="163" spans="1:22" x14ac:dyDescent="0.3">
      <c r="A163" s="76">
        <v>161</v>
      </c>
      <c r="B163" s="75"/>
      <c r="C163" s="75"/>
      <c r="D163" s="75"/>
      <c r="E163" s="75"/>
      <c r="F163" s="75"/>
      <c r="G163" s="75"/>
      <c r="H163" s="75"/>
      <c r="I163" s="75"/>
      <c r="J163" s="75"/>
      <c r="K163" s="75"/>
      <c r="L163" s="75"/>
      <c r="M163" s="75"/>
      <c r="N163" s="48"/>
      <c r="O163" s="271"/>
      <c r="P163" s="271"/>
      <c r="Q163" s="271"/>
      <c r="R163" s="271"/>
      <c r="S163" s="271"/>
      <c r="T163" s="271"/>
      <c r="U163" s="271"/>
      <c r="V163" s="271"/>
    </row>
    <row r="164" spans="1:22" x14ac:dyDescent="0.3">
      <c r="A164" s="76">
        <v>162</v>
      </c>
      <c r="B164" s="75"/>
      <c r="C164" s="75"/>
      <c r="D164" s="75"/>
      <c r="E164" s="75"/>
      <c r="F164" s="75"/>
      <c r="G164" s="75"/>
      <c r="H164" s="75"/>
      <c r="I164" s="75"/>
      <c r="J164" s="75"/>
      <c r="K164" s="75"/>
      <c r="L164" s="75"/>
      <c r="M164" s="75"/>
      <c r="N164" s="48"/>
      <c r="O164" s="271"/>
      <c r="P164" s="271"/>
      <c r="Q164" s="271"/>
      <c r="R164" s="271"/>
      <c r="S164" s="271"/>
      <c r="T164" s="271"/>
      <c r="U164" s="271"/>
      <c r="V164" s="271"/>
    </row>
    <row r="165" spans="1:22" x14ac:dyDescent="0.3">
      <c r="A165" s="76">
        <v>163</v>
      </c>
      <c r="B165" s="75"/>
      <c r="C165" s="75"/>
      <c r="D165" s="75"/>
      <c r="E165" s="75"/>
      <c r="F165" s="75"/>
      <c r="G165" s="75"/>
      <c r="H165" s="75"/>
      <c r="I165" s="75"/>
      <c r="J165" s="75"/>
      <c r="K165" s="75"/>
      <c r="L165" s="75"/>
      <c r="M165" s="75"/>
      <c r="N165" s="48"/>
      <c r="O165" s="271"/>
      <c r="P165" s="271"/>
      <c r="Q165" s="271"/>
      <c r="R165" s="271"/>
      <c r="S165" s="271"/>
      <c r="T165" s="271"/>
      <c r="U165" s="271"/>
      <c r="V165" s="271"/>
    </row>
    <row r="166" spans="1:22" x14ac:dyDescent="0.3">
      <c r="A166" s="76">
        <v>164</v>
      </c>
      <c r="B166" s="75"/>
      <c r="C166" s="75"/>
      <c r="D166" s="75"/>
      <c r="E166" s="75"/>
      <c r="F166" s="75"/>
      <c r="G166" s="75"/>
      <c r="H166" s="75"/>
      <c r="I166" s="75"/>
      <c r="J166" s="75"/>
      <c r="K166" s="75"/>
      <c r="L166" s="75"/>
      <c r="M166" s="75"/>
      <c r="N166" s="48"/>
      <c r="O166" s="271"/>
      <c r="P166" s="271"/>
      <c r="Q166" s="271"/>
      <c r="R166" s="271"/>
      <c r="S166" s="271"/>
      <c r="T166" s="271"/>
      <c r="U166" s="271"/>
      <c r="V166" s="271"/>
    </row>
    <row r="167" spans="1:22" x14ac:dyDescent="0.3">
      <c r="A167" s="76">
        <v>165</v>
      </c>
      <c r="B167" s="75"/>
      <c r="C167" s="75"/>
      <c r="D167" s="75"/>
      <c r="E167" s="75"/>
      <c r="F167" s="75"/>
      <c r="G167" s="75"/>
      <c r="H167" s="75"/>
      <c r="I167" s="75"/>
      <c r="J167" s="75"/>
      <c r="K167" s="75"/>
      <c r="L167" s="75"/>
      <c r="M167" s="75"/>
      <c r="N167" s="48"/>
      <c r="O167" s="271"/>
      <c r="P167" s="271"/>
      <c r="Q167" s="271"/>
      <c r="R167" s="271"/>
      <c r="S167" s="271"/>
      <c r="T167" s="271"/>
      <c r="U167" s="271"/>
      <c r="V167" s="271"/>
    </row>
    <row r="168" spans="1:22" x14ac:dyDescent="0.3">
      <c r="A168" s="76">
        <v>166</v>
      </c>
      <c r="B168" s="75"/>
      <c r="C168" s="75"/>
      <c r="D168" s="75"/>
      <c r="E168" s="75"/>
      <c r="F168" s="75"/>
      <c r="G168" s="75"/>
      <c r="H168" s="75"/>
      <c r="I168" s="75"/>
      <c r="J168" s="75"/>
      <c r="K168" s="75"/>
      <c r="L168" s="75"/>
      <c r="M168" s="75"/>
      <c r="N168" s="48"/>
      <c r="O168" s="271"/>
      <c r="P168" s="271"/>
      <c r="Q168" s="271"/>
      <c r="R168" s="271"/>
      <c r="S168" s="271"/>
      <c r="T168" s="271"/>
      <c r="U168" s="271"/>
      <c r="V168" s="271"/>
    </row>
    <row r="169" spans="1:22" x14ac:dyDescent="0.3">
      <c r="A169" s="76">
        <v>167</v>
      </c>
      <c r="B169" s="75"/>
      <c r="C169" s="75"/>
      <c r="D169" s="75"/>
      <c r="E169" s="75"/>
      <c r="F169" s="75"/>
      <c r="G169" s="75"/>
      <c r="H169" s="75"/>
      <c r="I169" s="75"/>
      <c r="J169" s="75"/>
      <c r="K169" s="75"/>
      <c r="L169" s="75"/>
      <c r="M169" s="75"/>
      <c r="N169" s="48"/>
      <c r="O169" s="271"/>
      <c r="P169" s="271"/>
      <c r="Q169" s="271"/>
      <c r="R169" s="271"/>
      <c r="S169" s="271"/>
      <c r="T169" s="271"/>
      <c r="U169" s="271"/>
      <c r="V169" s="271"/>
    </row>
    <row r="170" spans="1:22" x14ac:dyDescent="0.3">
      <c r="A170" s="76">
        <v>168</v>
      </c>
      <c r="B170" s="75"/>
      <c r="C170" s="75"/>
      <c r="D170" s="75"/>
      <c r="E170" s="75"/>
      <c r="F170" s="75"/>
      <c r="G170" s="75"/>
      <c r="H170" s="75"/>
      <c r="I170" s="75"/>
      <c r="J170" s="75"/>
      <c r="K170" s="75"/>
      <c r="L170" s="75"/>
      <c r="M170" s="75"/>
      <c r="N170" s="48"/>
      <c r="O170" s="271"/>
      <c r="P170" s="271"/>
      <c r="Q170" s="271"/>
      <c r="R170" s="271"/>
      <c r="S170" s="271"/>
      <c r="T170" s="271"/>
      <c r="U170" s="271"/>
      <c r="V170" s="271"/>
    </row>
    <row r="171" spans="1:22" x14ac:dyDescent="0.3">
      <c r="A171" s="76">
        <v>169</v>
      </c>
      <c r="B171" s="75"/>
      <c r="C171" s="75"/>
      <c r="D171" s="75"/>
      <c r="E171" s="75"/>
      <c r="F171" s="75"/>
      <c r="G171" s="75"/>
      <c r="H171" s="75"/>
      <c r="I171" s="75"/>
      <c r="J171" s="75"/>
      <c r="K171" s="75"/>
      <c r="L171" s="75"/>
      <c r="M171" s="75"/>
      <c r="N171" s="48"/>
      <c r="O171" s="271"/>
      <c r="P171" s="271"/>
      <c r="Q171" s="271"/>
      <c r="R171" s="271"/>
      <c r="S171" s="271"/>
      <c r="T171" s="271"/>
      <c r="U171" s="271"/>
      <c r="V171" s="271"/>
    </row>
    <row r="172" spans="1:22" x14ac:dyDescent="0.3">
      <c r="A172" s="76">
        <v>170</v>
      </c>
      <c r="B172" s="75"/>
      <c r="C172" s="75"/>
      <c r="D172" s="75"/>
      <c r="E172" s="75"/>
      <c r="F172" s="75"/>
      <c r="G172" s="75"/>
      <c r="H172" s="75"/>
      <c r="I172" s="75"/>
      <c r="J172" s="75"/>
      <c r="K172" s="75"/>
      <c r="L172" s="75"/>
      <c r="M172" s="75"/>
      <c r="N172" s="48"/>
      <c r="O172" s="271"/>
      <c r="P172" s="271"/>
      <c r="Q172" s="271"/>
      <c r="R172" s="271"/>
      <c r="S172" s="271"/>
      <c r="T172" s="271"/>
      <c r="U172" s="271"/>
      <c r="V172" s="271"/>
    </row>
    <row r="173" spans="1:22" x14ac:dyDescent="0.3">
      <c r="A173" s="76">
        <v>171</v>
      </c>
      <c r="B173" s="75"/>
      <c r="C173" s="75"/>
      <c r="D173" s="75"/>
      <c r="E173" s="75"/>
      <c r="F173" s="75"/>
      <c r="G173" s="75"/>
      <c r="H173" s="75"/>
      <c r="I173" s="75"/>
      <c r="J173" s="75"/>
      <c r="K173" s="75"/>
      <c r="L173" s="75"/>
      <c r="M173" s="75"/>
      <c r="N173" s="48"/>
      <c r="O173" s="271"/>
      <c r="P173" s="271"/>
      <c r="Q173" s="271"/>
      <c r="R173" s="271"/>
      <c r="S173" s="271"/>
      <c r="T173" s="271"/>
      <c r="U173" s="271"/>
      <c r="V173" s="271"/>
    </row>
    <row r="174" spans="1:22" x14ac:dyDescent="0.3">
      <c r="A174" s="76">
        <v>172</v>
      </c>
      <c r="B174" s="75"/>
      <c r="C174" s="75"/>
      <c r="D174" s="75"/>
      <c r="E174" s="75"/>
      <c r="F174" s="75"/>
      <c r="G174" s="75"/>
      <c r="H174" s="75"/>
      <c r="I174" s="75"/>
      <c r="J174" s="75"/>
      <c r="K174" s="75"/>
      <c r="L174" s="75"/>
      <c r="M174" s="75"/>
      <c r="N174" s="48"/>
      <c r="O174" s="271"/>
      <c r="P174" s="271"/>
      <c r="Q174" s="271"/>
      <c r="R174" s="271"/>
      <c r="S174" s="271"/>
      <c r="T174" s="271"/>
      <c r="U174" s="271"/>
      <c r="V174" s="271"/>
    </row>
    <row r="175" spans="1:22" x14ac:dyDescent="0.3">
      <c r="A175" s="76">
        <v>173</v>
      </c>
      <c r="B175" s="75"/>
      <c r="C175" s="75"/>
      <c r="D175" s="75"/>
      <c r="E175" s="75"/>
      <c r="F175" s="75"/>
      <c r="G175" s="75"/>
      <c r="H175" s="75"/>
      <c r="I175" s="75"/>
      <c r="J175" s="75"/>
      <c r="K175" s="75"/>
      <c r="L175" s="75"/>
      <c r="M175" s="75"/>
      <c r="N175" s="48"/>
      <c r="O175" s="271"/>
      <c r="P175" s="271"/>
      <c r="Q175" s="271"/>
      <c r="R175" s="271"/>
      <c r="S175" s="271"/>
      <c r="T175" s="271"/>
      <c r="U175" s="271"/>
      <c r="V175" s="271"/>
    </row>
    <row r="176" spans="1:22" x14ac:dyDescent="0.3">
      <c r="A176" s="76">
        <v>174</v>
      </c>
      <c r="B176" s="75"/>
      <c r="C176" s="75"/>
      <c r="D176" s="75"/>
      <c r="E176" s="75"/>
      <c r="F176" s="75"/>
      <c r="G176" s="75"/>
      <c r="H176" s="75"/>
      <c r="I176" s="75"/>
      <c r="J176" s="75"/>
      <c r="K176" s="75"/>
      <c r="L176" s="75"/>
      <c r="M176" s="75"/>
      <c r="N176" s="48"/>
      <c r="O176" s="271"/>
      <c r="P176" s="271"/>
      <c r="Q176" s="271"/>
      <c r="R176" s="271"/>
      <c r="S176" s="271"/>
      <c r="T176" s="271"/>
      <c r="U176" s="271"/>
      <c r="V176" s="271"/>
    </row>
    <row r="177" spans="1:22" x14ac:dyDescent="0.3">
      <c r="A177" s="76">
        <v>175</v>
      </c>
      <c r="B177" s="75"/>
      <c r="C177" s="75"/>
      <c r="D177" s="75"/>
      <c r="E177" s="75"/>
      <c r="F177" s="75"/>
      <c r="G177" s="75"/>
      <c r="H177" s="75"/>
      <c r="I177" s="75"/>
      <c r="J177" s="75"/>
      <c r="K177" s="75"/>
      <c r="L177" s="75"/>
      <c r="M177" s="75"/>
      <c r="N177" s="48"/>
      <c r="O177" s="271"/>
      <c r="P177" s="271"/>
      <c r="Q177" s="271"/>
      <c r="R177" s="271"/>
      <c r="S177" s="271"/>
      <c r="T177" s="271"/>
      <c r="U177" s="271"/>
      <c r="V177" s="271"/>
    </row>
    <row r="178" spans="1:22" x14ac:dyDescent="0.3">
      <c r="A178" s="76">
        <v>176</v>
      </c>
      <c r="B178" s="75"/>
      <c r="C178" s="75"/>
      <c r="D178" s="75"/>
      <c r="E178" s="75"/>
      <c r="F178" s="75"/>
      <c r="G178" s="75"/>
      <c r="H178" s="75"/>
      <c r="I178" s="75"/>
      <c r="J178" s="75"/>
      <c r="K178" s="75"/>
      <c r="L178" s="75"/>
      <c r="M178" s="75"/>
      <c r="N178" s="48"/>
      <c r="O178" s="271"/>
      <c r="P178" s="271"/>
      <c r="Q178" s="271"/>
      <c r="R178" s="271"/>
      <c r="S178" s="271"/>
      <c r="T178" s="271"/>
      <c r="U178" s="271"/>
      <c r="V178" s="271"/>
    </row>
    <row r="179" spans="1:22" x14ac:dyDescent="0.3">
      <c r="A179" s="76">
        <v>177</v>
      </c>
      <c r="B179" s="75"/>
      <c r="C179" s="75"/>
      <c r="D179" s="75"/>
      <c r="E179" s="75"/>
      <c r="F179" s="75"/>
      <c r="G179" s="75"/>
      <c r="H179" s="75"/>
      <c r="I179" s="75"/>
      <c r="J179" s="75"/>
      <c r="K179" s="75"/>
      <c r="L179" s="75"/>
      <c r="M179" s="75"/>
      <c r="N179" s="48"/>
      <c r="O179" s="271"/>
      <c r="P179" s="271"/>
      <c r="Q179" s="271"/>
      <c r="R179" s="271"/>
      <c r="S179" s="271"/>
      <c r="T179" s="271"/>
      <c r="U179" s="271"/>
      <c r="V179" s="271"/>
    </row>
    <row r="180" spans="1:22" x14ac:dyDescent="0.3">
      <c r="A180" s="76">
        <v>178</v>
      </c>
      <c r="B180" s="75"/>
      <c r="C180" s="75"/>
      <c r="D180" s="75"/>
      <c r="E180" s="75"/>
      <c r="F180" s="75"/>
      <c r="G180" s="75"/>
      <c r="H180" s="75"/>
      <c r="I180" s="75"/>
      <c r="J180" s="75"/>
      <c r="K180" s="75"/>
      <c r="L180" s="75"/>
      <c r="M180" s="75"/>
      <c r="N180" s="48"/>
      <c r="O180" s="271"/>
      <c r="P180" s="271"/>
      <c r="Q180" s="271"/>
      <c r="R180" s="271"/>
      <c r="S180" s="271"/>
      <c r="T180" s="271"/>
      <c r="U180" s="271"/>
      <c r="V180" s="271"/>
    </row>
    <row r="181" spans="1:22" x14ac:dyDescent="0.3">
      <c r="A181" s="76">
        <v>179</v>
      </c>
      <c r="B181" s="75"/>
      <c r="C181" s="75"/>
      <c r="D181" s="75"/>
      <c r="E181" s="75"/>
      <c r="F181" s="75"/>
      <c r="G181" s="75"/>
      <c r="H181" s="75"/>
      <c r="I181" s="75"/>
      <c r="J181" s="75"/>
      <c r="K181" s="75"/>
      <c r="L181" s="75"/>
      <c r="M181" s="75"/>
      <c r="N181" s="48"/>
      <c r="O181" s="271"/>
      <c r="P181" s="271"/>
      <c r="Q181" s="271"/>
      <c r="R181" s="271"/>
      <c r="S181" s="271"/>
      <c r="T181" s="271"/>
      <c r="U181" s="271"/>
      <c r="V181" s="271"/>
    </row>
    <row r="182" spans="1:22" x14ac:dyDescent="0.3">
      <c r="A182" s="76">
        <v>180</v>
      </c>
      <c r="B182" s="75"/>
      <c r="C182" s="75"/>
      <c r="D182" s="75"/>
      <c r="E182" s="75"/>
      <c r="F182" s="75"/>
      <c r="G182" s="75"/>
      <c r="H182" s="75"/>
      <c r="I182" s="75"/>
      <c r="J182" s="75"/>
      <c r="K182" s="75"/>
      <c r="L182" s="75"/>
      <c r="M182" s="75"/>
      <c r="N182" s="48"/>
      <c r="O182" s="271"/>
      <c r="P182" s="271"/>
      <c r="Q182" s="271"/>
      <c r="R182" s="271"/>
      <c r="S182" s="271"/>
      <c r="T182" s="271"/>
      <c r="U182" s="271"/>
      <c r="V182" s="271"/>
    </row>
    <row r="183" spans="1:22" x14ac:dyDescent="0.3">
      <c r="A183" s="76">
        <v>181</v>
      </c>
      <c r="B183" s="75"/>
      <c r="C183" s="75"/>
      <c r="D183" s="75"/>
      <c r="E183" s="75"/>
      <c r="F183" s="75"/>
      <c r="G183" s="75"/>
      <c r="H183" s="75"/>
      <c r="I183" s="75"/>
      <c r="J183" s="75"/>
      <c r="K183" s="75"/>
      <c r="L183" s="75"/>
      <c r="M183" s="75"/>
      <c r="N183" s="48"/>
      <c r="O183" s="271"/>
      <c r="P183" s="271"/>
      <c r="Q183" s="271"/>
      <c r="R183" s="271"/>
      <c r="S183" s="271"/>
      <c r="T183" s="271"/>
      <c r="U183" s="271"/>
      <c r="V183" s="271"/>
    </row>
    <row r="184" spans="1:22" x14ac:dyDescent="0.3">
      <c r="A184" s="76">
        <v>182</v>
      </c>
      <c r="B184" s="75"/>
      <c r="C184" s="75"/>
      <c r="D184" s="75"/>
      <c r="E184" s="75"/>
      <c r="F184" s="75"/>
      <c r="G184" s="75"/>
      <c r="H184" s="75"/>
      <c r="I184" s="75"/>
      <c r="J184" s="75"/>
      <c r="K184" s="75"/>
      <c r="L184" s="75"/>
      <c r="M184" s="75"/>
      <c r="N184" s="48"/>
      <c r="O184" s="271"/>
      <c r="P184" s="271"/>
      <c r="Q184" s="271"/>
      <c r="R184" s="271"/>
      <c r="S184" s="271"/>
      <c r="T184" s="271"/>
      <c r="U184" s="271"/>
      <c r="V184" s="271"/>
    </row>
    <row r="185" spans="1:22" x14ac:dyDescent="0.3">
      <c r="A185" s="76">
        <v>183</v>
      </c>
      <c r="B185" s="75"/>
      <c r="C185" s="75"/>
      <c r="D185" s="75"/>
      <c r="E185" s="75"/>
      <c r="F185" s="75"/>
      <c r="G185" s="75"/>
      <c r="H185" s="75"/>
      <c r="I185" s="75"/>
      <c r="J185" s="75"/>
      <c r="K185" s="75"/>
      <c r="L185" s="75"/>
      <c r="M185" s="75"/>
      <c r="N185" s="48"/>
      <c r="O185" s="271"/>
      <c r="P185" s="271"/>
      <c r="Q185" s="271"/>
      <c r="R185" s="271"/>
      <c r="S185" s="271"/>
      <c r="T185" s="271"/>
      <c r="U185" s="271"/>
      <c r="V185" s="271"/>
    </row>
    <row r="186" spans="1:22" x14ac:dyDescent="0.3">
      <c r="A186" s="76">
        <v>184</v>
      </c>
      <c r="B186" s="75"/>
      <c r="C186" s="75"/>
      <c r="D186" s="75"/>
      <c r="E186" s="75"/>
      <c r="F186" s="75"/>
      <c r="G186" s="75"/>
      <c r="H186" s="75"/>
      <c r="I186" s="75"/>
      <c r="J186" s="75"/>
      <c r="K186" s="75"/>
      <c r="L186" s="75"/>
      <c r="M186" s="75"/>
      <c r="N186" s="48"/>
      <c r="O186" s="271"/>
      <c r="P186" s="271"/>
      <c r="Q186" s="271"/>
      <c r="R186" s="271"/>
      <c r="S186" s="271"/>
      <c r="T186" s="271"/>
      <c r="U186" s="271"/>
      <c r="V186" s="271"/>
    </row>
    <row r="187" spans="1:22" x14ac:dyDescent="0.3">
      <c r="A187" s="76">
        <v>185</v>
      </c>
      <c r="B187" s="75"/>
      <c r="C187" s="75"/>
      <c r="D187" s="75"/>
      <c r="E187" s="75"/>
      <c r="F187" s="75"/>
      <c r="G187" s="75"/>
      <c r="H187" s="75"/>
      <c r="I187" s="75"/>
      <c r="J187" s="75"/>
      <c r="K187" s="75"/>
      <c r="L187" s="75"/>
      <c r="M187" s="75"/>
      <c r="N187" s="48"/>
      <c r="O187" s="271"/>
      <c r="P187" s="271"/>
      <c r="Q187" s="271"/>
      <c r="R187" s="271"/>
      <c r="S187" s="271"/>
      <c r="T187" s="271"/>
      <c r="U187" s="271"/>
      <c r="V187" s="271"/>
    </row>
    <row r="188" spans="1:22" x14ac:dyDescent="0.3">
      <c r="A188" s="76">
        <v>186</v>
      </c>
      <c r="B188" s="75"/>
      <c r="C188" s="75"/>
      <c r="D188" s="75"/>
      <c r="E188" s="75"/>
      <c r="F188" s="75"/>
      <c r="G188" s="75"/>
      <c r="H188" s="75"/>
      <c r="I188" s="75"/>
      <c r="J188" s="75"/>
      <c r="K188" s="75"/>
      <c r="L188" s="75"/>
      <c r="M188" s="75"/>
      <c r="N188" s="48"/>
      <c r="O188" s="271"/>
      <c r="P188" s="271"/>
      <c r="Q188" s="271"/>
      <c r="R188" s="271"/>
      <c r="S188" s="271"/>
      <c r="T188" s="271"/>
      <c r="U188" s="271"/>
      <c r="V188" s="271"/>
    </row>
    <row r="189" spans="1:22" x14ac:dyDescent="0.3">
      <c r="A189" s="76">
        <v>187</v>
      </c>
      <c r="B189" s="75"/>
      <c r="C189" s="75"/>
      <c r="D189" s="75"/>
      <c r="E189" s="75"/>
      <c r="F189" s="75"/>
      <c r="G189" s="75"/>
      <c r="H189" s="75"/>
      <c r="I189" s="75"/>
      <c r="J189" s="75"/>
      <c r="K189" s="75"/>
      <c r="L189" s="75"/>
      <c r="M189" s="75"/>
      <c r="N189" s="48"/>
      <c r="O189" s="271"/>
      <c r="P189" s="271"/>
      <c r="Q189" s="271"/>
      <c r="R189" s="271"/>
      <c r="S189" s="271"/>
      <c r="T189" s="271"/>
      <c r="U189" s="271"/>
      <c r="V189" s="271"/>
    </row>
    <row r="190" spans="1:22" x14ac:dyDescent="0.3">
      <c r="A190" s="76">
        <v>188</v>
      </c>
      <c r="B190" s="75"/>
      <c r="C190" s="75"/>
      <c r="D190" s="75"/>
      <c r="E190" s="75"/>
      <c r="F190" s="75"/>
      <c r="G190" s="75"/>
      <c r="H190" s="75"/>
      <c r="I190" s="75"/>
      <c r="J190" s="75"/>
      <c r="K190" s="75"/>
      <c r="L190" s="75"/>
      <c r="M190" s="75"/>
      <c r="N190" s="48"/>
      <c r="O190" s="271"/>
      <c r="P190" s="271"/>
      <c r="Q190" s="271"/>
      <c r="R190" s="271"/>
      <c r="S190" s="271"/>
      <c r="T190" s="271"/>
      <c r="U190" s="271"/>
      <c r="V190" s="271"/>
    </row>
    <row r="191" spans="1:22" x14ac:dyDescent="0.3">
      <c r="A191" s="76">
        <v>189</v>
      </c>
      <c r="B191" s="75"/>
      <c r="C191" s="75"/>
      <c r="D191" s="75"/>
      <c r="E191" s="75"/>
      <c r="F191" s="75"/>
      <c r="G191" s="75"/>
      <c r="H191" s="75"/>
      <c r="I191" s="75"/>
      <c r="J191" s="75"/>
      <c r="K191" s="75"/>
      <c r="L191" s="75"/>
      <c r="M191" s="75"/>
      <c r="N191" s="48"/>
      <c r="O191" s="271"/>
      <c r="P191" s="271"/>
      <c r="Q191" s="271"/>
      <c r="R191" s="271"/>
      <c r="S191" s="271"/>
      <c r="T191" s="271"/>
      <c r="U191" s="271"/>
      <c r="V191" s="271"/>
    </row>
    <row r="192" spans="1:22" x14ac:dyDescent="0.3">
      <c r="A192" s="76">
        <v>190</v>
      </c>
      <c r="B192" s="75"/>
      <c r="C192" s="75"/>
      <c r="D192" s="75"/>
      <c r="E192" s="75"/>
      <c r="F192" s="75"/>
      <c r="G192" s="75"/>
      <c r="H192" s="75"/>
      <c r="I192" s="75"/>
      <c r="J192" s="75"/>
      <c r="K192" s="75"/>
      <c r="L192" s="75"/>
      <c r="M192" s="75"/>
      <c r="N192" s="48"/>
      <c r="O192" s="271"/>
      <c r="P192" s="271"/>
      <c r="Q192" s="271"/>
      <c r="R192" s="271"/>
      <c r="S192" s="271"/>
      <c r="T192" s="271"/>
      <c r="U192" s="271"/>
      <c r="V192" s="271"/>
    </row>
    <row r="193" spans="1:22" x14ac:dyDescent="0.3">
      <c r="A193" s="76">
        <v>191</v>
      </c>
      <c r="B193" s="75"/>
      <c r="C193" s="75"/>
      <c r="D193" s="75"/>
      <c r="E193" s="75"/>
      <c r="F193" s="75"/>
      <c r="G193" s="75"/>
      <c r="H193" s="75"/>
      <c r="I193" s="75"/>
      <c r="J193" s="75"/>
      <c r="K193" s="75"/>
      <c r="L193" s="75"/>
      <c r="M193" s="75"/>
      <c r="N193" s="48"/>
      <c r="O193" s="271"/>
      <c r="P193" s="271"/>
      <c r="Q193" s="271"/>
      <c r="R193" s="271"/>
      <c r="S193" s="271"/>
      <c r="T193" s="271"/>
      <c r="U193" s="271"/>
      <c r="V193" s="271"/>
    </row>
    <row r="194" spans="1:22" x14ac:dyDescent="0.3">
      <c r="A194" s="76">
        <v>192</v>
      </c>
      <c r="B194" s="75"/>
      <c r="C194" s="75"/>
      <c r="D194" s="75"/>
      <c r="E194" s="75"/>
      <c r="F194" s="75"/>
      <c r="G194" s="75"/>
      <c r="H194" s="75"/>
      <c r="I194" s="75"/>
      <c r="J194" s="75"/>
      <c r="K194" s="75"/>
      <c r="L194" s="75"/>
      <c r="M194" s="75"/>
      <c r="N194" s="48"/>
      <c r="O194" s="271"/>
      <c r="P194" s="271"/>
      <c r="Q194" s="271"/>
      <c r="R194" s="271"/>
      <c r="S194" s="271"/>
      <c r="T194" s="271"/>
      <c r="U194" s="271"/>
      <c r="V194" s="271"/>
    </row>
    <row r="195" spans="1:22" x14ac:dyDescent="0.3">
      <c r="A195" s="76">
        <v>193</v>
      </c>
      <c r="B195" s="75"/>
      <c r="C195" s="75"/>
      <c r="D195" s="75"/>
      <c r="E195" s="75"/>
      <c r="F195" s="75"/>
      <c r="G195" s="75"/>
      <c r="H195" s="75"/>
      <c r="I195" s="75"/>
      <c r="J195" s="75"/>
      <c r="K195" s="75"/>
      <c r="L195" s="75"/>
      <c r="M195" s="75"/>
      <c r="N195" s="48"/>
      <c r="O195" s="271"/>
      <c r="P195" s="271"/>
      <c r="Q195" s="271"/>
      <c r="R195" s="271"/>
      <c r="S195" s="271"/>
      <c r="T195" s="271"/>
      <c r="U195" s="271"/>
      <c r="V195" s="271"/>
    </row>
    <row r="196" spans="1:22" x14ac:dyDescent="0.3">
      <c r="A196" s="76">
        <v>194</v>
      </c>
      <c r="B196" s="75"/>
      <c r="C196" s="75"/>
      <c r="D196" s="75"/>
      <c r="E196" s="75"/>
      <c r="F196" s="75"/>
      <c r="G196" s="75"/>
      <c r="H196" s="75"/>
      <c r="I196" s="75"/>
      <c r="J196" s="75"/>
      <c r="K196" s="75"/>
      <c r="L196" s="75"/>
      <c r="M196" s="75"/>
      <c r="N196" s="48"/>
      <c r="O196" s="271"/>
      <c r="P196" s="271"/>
      <c r="Q196" s="271"/>
      <c r="R196" s="271"/>
      <c r="S196" s="271"/>
      <c r="T196" s="271"/>
      <c r="U196" s="271"/>
      <c r="V196" s="271"/>
    </row>
    <row r="197" spans="1:22" x14ac:dyDescent="0.3">
      <c r="A197" s="76">
        <v>195</v>
      </c>
      <c r="B197" s="75"/>
      <c r="C197" s="75"/>
      <c r="D197" s="75"/>
      <c r="E197" s="75"/>
      <c r="F197" s="75"/>
      <c r="G197" s="75"/>
      <c r="H197" s="75"/>
      <c r="I197" s="75"/>
      <c r="J197" s="75"/>
      <c r="K197" s="75"/>
      <c r="L197" s="75"/>
      <c r="M197" s="75"/>
      <c r="N197" s="48"/>
      <c r="O197" s="271"/>
      <c r="P197" s="271"/>
      <c r="Q197" s="271"/>
      <c r="R197" s="271"/>
      <c r="S197" s="271"/>
      <c r="T197" s="271"/>
      <c r="U197" s="271"/>
      <c r="V197" s="271"/>
    </row>
    <row r="198" spans="1:22" x14ac:dyDescent="0.3">
      <c r="A198" s="76">
        <v>196</v>
      </c>
      <c r="B198" s="75"/>
      <c r="C198" s="75"/>
      <c r="D198" s="75"/>
      <c r="E198" s="75"/>
      <c r="F198" s="75"/>
      <c r="G198" s="75"/>
      <c r="H198" s="75"/>
      <c r="I198" s="75"/>
      <c r="J198" s="75"/>
      <c r="K198" s="75"/>
      <c r="L198" s="75"/>
      <c r="M198" s="75"/>
      <c r="N198" s="48"/>
      <c r="O198" s="271"/>
      <c r="P198" s="271"/>
      <c r="Q198" s="271"/>
      <c r="R198" s="271"/>
      <c r="S198" s="271"/>
      <c r="T198" s="271"/>
      <c r="U198" s="271"/>
      <c r="V198" s="271"/>
    </row>
    <row r="199" spans="1:22" x14ac:dyDescent="0.3">
      <c r="A199" s="76">
        <v>197</v>
      </c>
      <c r="B199" s="75"/>
      <c r="C199" s="75"/>
      <c r="D199" s="75"/>
      <c r="E199" s="75"/>
      <c r="F199" s="75"/>
      <c r="G199" s="75"/>
      <c r="H199" s="75"/>
      <c r="I199" s="75"/>
      <c r="J199" s="75"/>
      <c r="K199" s="75"/>
      <c r="L199" s="75"/>
      <c r="M199" s="75"/>
      <c r="N199" s="48"/>
      <c r="O199" s="271"/>
      <c r="P199" s="271"/>
      <c r="Q199" s="271"/>
      <c r="R199" s="271"/>
      <c r="S199" s="271"/>
      <c r="T199" s="271"/>
      <c r="U199" s="271"/>
      <c r="V199" s="271"/>
    </row>
    <row r="200" spans="1:22" x14ac:dyDescent="0.3">
      <c r="A200" s="76">
        <v>198</v>
      </c>
      <c r="B200" s="75"/>
      <c r="C200" s="75"/>
      <c r="D200" s="75"/>
      <c r="E200" s="75"/>
      <c r="F200" s="75"/>
      <c r="G200" s="75"/>
      <c r="H200" s="75"/>
      <c r="I200" s="75"/>
      <c r="J200" s="75"/>
      <c r="K200" s="75"/>
      <c r="L200" s="75"/>
      <c r="M200" s="75"/>
      <c r="N200" s="48"/>
      <c r="O200" s="271"/>
      <c r="P200" s="271"/>
      <c r="Q200" s="271"/>
      <c r="R200" s="271"/>
      <c r="S200" s="271"/>
      <c r="T200" s="271"/>
      <c r="U200" s="271"/>
      <c r="V200" s="271"/>
    </row>
    <row r="201" spans="1:22" x14ac:dyDescent="0.3">
      <c r="A201" s="76">
        <v>199</v>
      </c>
      <c r="B201" s="75"/>
      <c r="C201" s="75"/>
      <c r="D201" s="75"/>
      <c r="E201" s="75"/>
      <c r="F201" s="75"/>
      <c r="G201" s="75"/>
      <c r="H201" s="75"/>
      <c r="I201" s="75"/>
      <c r="J201" s="75"/>
      <c r="K201" s="75"/>
      <c r="L201" s="75"/>
      <c r="M201" s="75"/>
      <c r="N201" s="48"/>
      <c r="O201" s="271"/>
      <c r="P201" s="271"/>
      <c r="Q201" s="271"/>
      <c r="R201" s="271"/>
      <c r="S201" s="271"/>
      <c r="T201" s="271"/>
      <c r="U201" s="271"/>
      <c r="V201" s="271"/>
    </row>
    <row r="202" spans="1:22" x14ac:dyDescent="0.3">
      <c r="A202" s="76">
        <v>200</v>
      </c>
      <c r="B202" s="75"/>
      <c r="C202" s="75"/>
      <c r="D202" s="75"/>
      <c r="E202" s="75"/>
      <c r="F202" s="75"/>
      <c r="G202" s="75"/>
      <c r="H202" s="75"/>
      <c r="I202" s="75"/>
      <c r="J202" s="75"/>
      <c r="K202" s="75"/>
      <c r="L202" s="75"/>
      <c r="M202" s="75"/>
      <c r="N202" s="48"/>
      <c r="O202" s="271"/>
      <c r="P202" s="271"/>
      <c r="Q202" s="271"/>
      <c r="R202" s="271"/>
      <c r="S202" s="271"/>
      <c r="T202" s="271"/>
      <c r="U202" s="271"/>
      <c r="V202" s="271"/>
    </row>
    <row r="203" spans="1:22" x14ac:dyDescent="0.3">
      <c r="A203" s="76">
        <v>201</v>
      </c>
      <c r="B203" s="75"/>
      <c r="C203" s="75"/>
      <c r="D203" s="75"/>
      <c r="E203" s="75"/>
      <c r="F203" s="75"/>
      <c r="G203" s="75"/>
      <c r="H203" s="75"/>
      <c r="I203" s="75"/>
      <c r="J203" s="75"/>
      <c r="K203" s="75"/>
      <c r="L203" s="75"/>
      <c r="M203" s="75"/>
      <c r="N203" s="48"/>
      <c r="O203" s="271"/>
      <c r="P203" s="271"/>
      <c r="Q203" s="271"/>
      <c r="R203" s="271"/>
      <c r="S203" s="271"/>
      <c r="T203" s="271"/>
      <c r="U203" s="271"/>
      <c r="V203" s="271"/>
    </row>
    <row r="204" spans="1:22" x14ac:dyDescent="0.3">
      <c r="A204" s="76">
        <v>202</v>
      </c>
      <c r="B204" s="75"/>
      <c r="C204" s="75"/>
      <c r="D204" s="75"/>
      <c r="E204" s="75"/>
      <c r="F204" s="75"/>
      <c r="G204" s="75"/>
      <c r="H204" s="75"/>
      <c r="I204" s="75"/>
      <c r="J204" s="75"/>
      <c r="K204" s="75"/>
      <c r="L204" s="75"/>
      <c r="M204" s="75"/>
      <c r="N204" s="48"/>
      <c r="O204" s="271"/>
      <c r="P204" s="271"/>
      <c r="Q204" s="271"/>
      <c r="R204" s="271"/>
      <c r="S204" s="271"/>
      <c r="T204" s="271"/>
      <c r="U204" s="271"/>
      <c r="V204" s="271"/>
    </row>
    <row r="205" spans="1:22" x14ac:dyDescent="0.3">
      <c r="A205" s="76">
        <v>203</v>
      </c>
      <c r="B205" s="75"/>
      <c r="C205" s="75"/>
      <c r="D205" s="75"/>
      <c r="E205" s="75"/>
      <c r="F205" s="75"/>
      <c r="G205" s="75"/>
      <c r="H205" s="75"/>
      <c r="I205" s="75"/>
      <c r="J205" s="75"/>
      <c r="K205" s="75"/>
      <c r="L205" s="75"/>
      <c r="M205" s="75"/>
      <c r="N205" s="48"/>
      <c r="O205" s="271"/>
      <c r="P205" s="271"/>
      <c r="Q205" s="271"/>
      <c r="R205" s="271"/>
      <c r="S205" s="271"/>
      <c r="T205" s="271"/>
      <c r="U205" s="271"/>
      <c r="V205" s="271"/>
    </row>
    <row r="206" spans="1:22" x14ac:dyDescent="0.3">
      <c r="A206" s="76">
        <v>204</v>
      </c>
      <c r="B206" s="75"/>
      <c r="C206" s="75"/>
      <c r="D206" s="75"/>
      <c r="E206" s="75"/>
      <c r="F206" s="75"/>
      <c r="G206" s="75"/>
      <c r="H206" s="75"/>
      <c r="I206" s="75"/>
      <c r="J206" s="75"/>
      <c r="K206" s="75"/>
      <c r="L206" s="75"/>
      <c r="M206" s="75"/>
      <c r="N206" s="48"/>
      <c r="O206" s="271"/>
      <c r="P206" s="271"/>
      <c r="Q206" s="271"/>
      <c r="R206" s="271"/>
      <c r="S206" s="271"/>
      <c r="T206" s="271"/>
      <c r="U206" s="271"/>
      <c r="V206" s="271"/>
    </row>
    <row r="207" spans="1:22" x14ac:dyDescent="0.3">
      <c r="A207" s="76">
        <v>205</v>
      </c>
      <c r="B207" s="75"/>
      <c r="C207" s="75"/>
      <c r="D207" s="75"/>
      <c r="E207" s="75"/>
      <c r="F207" s="75"/>
      <c r="G207" s="75"/>
      <c r="H207" s="75"/>
      <c r="I207" s="75"/>
      <c r="J207" s="75"/>
      <c r="K207" s="75"/>
      <c r="L207" s="75"/>
      <c r="M207" s="75"/>
      <c r="N207" s="48"/>
      <c r="O207" s="271"/>
      <c r="P207" s="271"/>
      <c r="Q207" s="271"/>
      <c r="R207" s="271"/>
      <c r="S207" s="271"/>
      <c r="T207" s="271"/>
      <c r="U207" s="271"/>
      <c r="V207" s="271"/>
    </row>
    <row r="208" spans="1:22" x14ac:dyDescent="0.3">
      <c r="A208" s="76">
        <v>206</v>
      </c>
      <c r="B208" s="75"/>
      <c r="C208" s="75"/>
      <c r="D208" s="75"/>
      <c r="E208" s="75"/>
      <c r="F208" s="75"/>
      <c r="G208" s="75"/>
      <c r="H208" s="75"/>
      <c r="I208" s="75"/>
      <c r="J208" s="75"/>
      <c r="K208" s="75"/>
      <c r="L208" s="75"/>
      <c r="M208" s="75"/>
      <c r="N208" s="48"/>
      <c r="O208" s="271"/>
      <c r="P208" s="271"/>
      <c r="Q208" s="271"/>
      <c r="R208" s="271"/>
      <c r="S208" s="271"/>
      <c r="T208" s="271"/>
      <c r="U208" s="271"/>
      <c r="V208" s="271"/>
    </row>
    <row r="209" spans="1:22" x14ac:dyDescent="0.3">
      <c r="A209" s="76">
        <v>207</v>
      </c>
      <c r="B209" s="75"/>
      <c r="C209" s="75"/>
      <c r="D209" s="75"/>
      <c r="E209" s="75"/>
      <c r="F209" s="75"/>
      <c r="G209" s="75"/>
      <c r="H209" s="75"/>
      <c r="I209" s="75"/>
      <c r="J209" s="75"/>
      <c r="K209" s="75"/>
      <c r="L209" s="75"/>
      <c r="M209" s="75"/>
      <c r="N209" s="48"/>
      <c r="O209" s="271"/>
      <c r="P209" s="271"/>
      <c r="Q209" s="271"/>
      <c r="R209" s="271"/>
      <c r="S209" s="271"/>
      <c r="T209" s="271"/>
      <c r="U209" s="271"/>
      <c r="V209" s="271"/>
    </row>
    <row r="210" spans="1:22" x14ac:dyDescent="0.3">
      <c r="A210" s="76">
        <v>208</v>
      </c>
      <c r="B210" s="75"/>
      <c r="C210" s="75"/>
      <c r="D210" s="75"/>
      <c r="E210" s="75"/>
      <c r="F210" s="75"/>
      <c r="G210" s="75"/>
      <c r="H210" s="75"/>
      <c r="I210" s="75"/>
      <c r="J210" s="75"/>
      <c r="K210" s="75"/>
      <c r="L210" s="75"/>
      <c r="M210" s="75"/>
      <c r="N210" s="48"/>
      <c r="O210" s="271"/>
      <c r="P210" s="271"/>
      <c r="Q210" s="271"/>
      <c r="R210" s="271"/>
      <c r="S210" s="271"/>
      <c r="T210" s="271"/>
      <c r="U210" s="271"/>
      <c r="V210" s="271"/>
    </row>
    <row r="211" spans="1:22" x14ac:dyDescent="0.3">
      <c r="A211" s="76">
        <v>209</v>
      </c>
      <c r="B211" s="75"/>
      <c r="C211" s="75"/>
      <c r="D211" s="75"/>
      <c r="E211" s="75"/>
      <c r="F211" s="75"/>
      <c r="G211" s="75"/>
      <c r="H211" s="75"/>
      <c r="I211" s="75"/>
      <c r="J211" s="75"/>
      <c r="K211" s="75"/>
      <c r="L211" s="75"/>
      <c r="M211" s="75"/>
      <c r="N211" s="48"/>
      <c r="O211" s="271"/>
      <c r="P211" s="271"/>
      <c r="Q211" s="271"/>
      <c r="R211" s="271"/>
      <c r="S211" s="271"/>
      <c r="T211" s="271"/>
      <c r="U211" s="271"/>
      <c r="V211" s="271"/>
    </row>
    <row r="212" spans="1:22" x14ac:dyDescent="0.3">
      <c r="A212" s="76">
        <v>210</v>
      </c>
      <c r="B212" s="75"/>
      <c r="C212" s="75"/>
      <c r="D212" s="75"/>
      <c r="E212" s="75"/>
      <c r="F212" s="75"/>
      <c r="G212" s="75"/>
      <c r="H212" s="75"/>
      <c r="I212" s="75"/>
      <c r="J212" s="75"/>
      <c r="K212" s="75"/>
      <c r="L212" s="75"/>
      <c r="M212" s="75"/>
      <c r="N212" s="48"/>
      <c r="O212" s="271"/>
      <c r="P212" s="271"/>
      <c r="Q212" s="271"/>
      <c r="R212" s="271"/>
      <c r="S212" s="271"/>
      <c r="T212" s="271"/>
      <c r="U212" s="271"/>
      <c r="V212" s="271"/>
    </row>
    <row r="213" spans="1:22" x14ac:dyDescent="0.3">
      <c r="A213" s="76">
        <v>211</v>
      </c>
      <c r="B213" s="75"/>
      <c r="C213" s="75"/>
      <c r="D213" s="75"/>
      <c r="E213" s="75"/>
      <c r="F213" s="75"/>
      <c r="G213" s="75"/>
      <c r="H213" s="75"/>
      <c r="I213" s="75"/>
      <c r="J213" s="75"/>
      <c r="K213" s="75"/>
      <c r="L213" s="75"/>
      <c r="M213" s="75"/>
      <c r="N213" s="48"/>
      <c r="O213" s="271"/>
      <c r="P213" s="271"/>
      <c r="Q213" s="271"/>
      <c r="R213" s="271"/>
      <c r="S213" s="271"/>
      <c r="T213" s="271"/>
      <c r="U213" s="271"/>
      <c r="V213" s="271"/>
    </row>
    <row r="214" spans="1:22" x14ac:dyDescent="0.3">
      <c r="A214" s="76">
        <v>212</v>
      </c>
      <c r="B214" s="75"/>
      <c r="C214" s="75"/>
      <c r="D214" s="75"/>
      <c r="E214" s="75"/>
      <c r="F214" s="75"/>
      <c r="G214" s="75"/>
      <c r="H214" s="75"/>
      <c r="I214" s="75"/>
      <c r="J214" s="75"/>
      <c r="K214" s="75"/>
      <c r="L214" s="75"/>
      <c r="M214" s="75"/>
      <c r="N214" s="48"/>
      <c r="O214" s="271"/>
      <c r="P214" s="271"/>
      <c r="Q214" s="271"/>
      <c r="R214" s="271"/>
      <c r="S214" s="271"/>
      <c r="T214" s="271"/>
      <c r="U214" s="271"/>
      <c r="V214" s="271"/>
    </row>
    <row r="215" spans="1:22" x14ac:dyDescent="0.3">
      <c r="A215" s="76">
        <v>213</v>
      </c>
      <c r="B215" s="75"/>
      <c r="C215" s="75"/>
      <c r="D215" s="75"/>
      <c r="E215" s="75"/>
      <c r="F215" s="75"/>
      <c r="G215" s="75"/>
      <c r="H215" s="75"/>
      <c r="I215" s="75"/>
      <c r="J215" s="75"/>
      <c r="K215" s="75"/>
      <c r="L215" s="75"/>
      <c r="M215" s="75"/>
      <c r="N215" s="48"/>
      <c r="O215" s="271"/>
      <c r="P215" s="271"/>
      <c r="Q215" s="271"/>
      <c r="R215" s="271"/>
      <c r="S215" s="271"/>
      <c r="T215" s="271"/>
      <c r="U215" s="271"/>
      <c r="V215" s="271"/>
    </row>
    <row r="216" spans="1:22" x14ac:dyDescent="0.3">
      <c r="A216" s="76">
        <v>214</v>
      </c>
      <c r="B216" s="75"/>
      <c r="C216" s="75"/>
      <c r="D216" s="75"/>
      <c r="E216" s="75"/>
      <c r="F216" s="75"/>
      <c r="G216" s="75"/>
      <c r="H216" s="75"/>
      <c r="I216" s="75"/>
      <c r="J216" s="75"/>
      <c r="K216" s="75"/>
      <c r="L216" s="75"/>
      <c r="M216" s="75"/>
      <c r="N216" s="48"/>
      <c r="O216" s="271"/>
      <c r="P216" s="271"/>
      <c r="Q216" s="271"/>
      <c r="R216" s="271"/>
      <c r="S216" s="271"/>
      <c r="T216" s="271"/>
      <c r="U216" s="271"/>
      <c r="V216" s="271"/>
    </row>
    <row r="217" spans="1:22" x14ac:dyDescent="0.3">
      <c r="A217" s="76">
        <v>215</v>
      </c>
      <c r="B217" s="75"/>
      <c r="C217" s="75"/>
      <c r="D217" s="75"/>
      <c r="E217" s="75"/>
      <c r="F217" s="75"/>
      <c r="G217" s="75"/>
      <c r="H217" s="75"/>
      <c r="I217" s="75"/>
      <c r="J217" s="75"/>
      <c r="K217" s="75"/>
      <c r="L217" s="75"/>
      <c r="M217" s="75"/>
      <c r="N217" s="48"/>
      <c r="O217" s="271"/>
      <c r="P217" s="271"/>
      <c r="Q217" s="271"/>
      <c r="R217" s="271"/>
      <c r="S217" s="271"/>
      <c r="T217" s="271"/>
      <c r="U217" s="271"/>
      <c r="V217" s="271"/>
    </row>
    <row r="218" spans="1:22" x14ac:dyDescent="0.3">
      <c r="A218" s="76">
        <v>216</v>
      </c>
      <c r="B218" s="75"/>
      <c r="C218" s="75"/>
      <c r="D218" s="75"/>
      <c r="E218" s="75"/>
      <c r="F218" s="75"/>
      <c r="G218" s="75"/>
      <c r="H218" s="75"/>
      <c r="I218" s="75"/>
      <c r="J218" s="75"/>
      <c r="K218" s="75"/>
      <c r="L218" s="75"/>
      <c r="M218" s="75"/>
      <c r="N218" s="48"/>
      <c r="O218" s="271"/>
      <c r="P218" s="271"/>
      <c r="Q218" s="271"/>
      <c r="R218" s="271"/>
      <c r="S218" s="271"/>
      <c r="T218" s="271"/>
      <c r="U218" s="271"/>
      <c r="V218" s="271"/>
    </row>
    <row r="219" spans="1:22" x14ac:dyDescent="0.3">
      <c r="A219" s="76">
        <v>217</v>
      </c>
      <c r="B219" s="75"/>
      <c r="C219" s="75"/>
      <c r="D219" s="75"/>
      <c r="E219" s="75"/>
      <c r="F219" s="75"/>
      <c r="G219" s="75"/>
      <c r="H219" s="75"/>
      <c r="I219" s="75"/>
      <c r="J219" s="75"/>
      <c r="K219" s="75"/>
      <c r="L219" s="75"/>
      <c r="M219" s="75"/>
      <c r="N219" s="48"/>
      <c r="O219" s="271"/>
      <c r="P219" s="271"/>
      <c r="Q219" s="271"/>
      <c r="R219" s="271"/>
      <c r="S219" s="271"/>
      <c r="T219" s="271"/>
      <c r="U219" s="271"/>
      <c r="V219" s="271"/>
    </row>
    <row r="220" spans="1:22" x14ac:dyDescent="0.3">
      <c r="A220" s="76">
        <v>218</v>
      </c>
      <c r="B220" s="75"/>
      <c r="C220" s="75"/>
      <c r="D220" s="75"/>
      <c r="E220" s="75"/>
      <c r="F220" s="75"/>
      <c r="G220" s="75"/>
      <c r="H220" s="75"/>
      <c r="I220" s="75"/>
      <c r="J220" s="75"/>
      <c r="K220" s="75"/>
      <c r="L220" s="75"/>
      <c r="M220" s="75"/>
      <c r="N220" s="48"/>
      <c r="O220" s="271"/>
      <c r="P220" s="271"/>
      <c r="Q220" s="271"/>
      <c r="R220" s="271"/>
      <c r="S220" s="271"/>
      <c r="T220" s="271"/>
      <c r="U220" s="271"/>
      <c r="V220" s="271"/>
    </row>
    <row r="221" spans="1:22" x14ac:dyDescent="0.3">
      <c r="A221" s="76">
        <v>219</v>
      </c>
      <c r="B221" s="75"/>
      <c r="C221" s="75"/>
      <c r="D221" s="75"/>
      <c r="E221" s="75"/>
      <c r="F221" s="75"/>
      <c r="G221" s="75"/>
      <c r="H221" s="75"/>
      <c r="I221" s="75"/>
      <c r="J221" s="75"/>
      <c r="K221" s="75"/>
      <c r="L221" s="75"/>
      <c r="M221" s="75"/>
      <c r="N221" s="48"/>
      <c r="O221" s="271"/>
      <c r="P221" s="271"/>
      <c r="Q221" s="271"/>
      <c r="R221" s="271"/>
      <c r="S221" s="271"/>
      <c r="T221" s="271"/>
      <c r="U221" s="271"/>
      <c r="V221" s="271"/>
    </row>
    <row r="222" spans="1:22" x14ac:dyDescent="0.3">
      <c r="A222" s="76">
        <v>220</v>
      </c>
      <c r="B222" s="75"/>
      <c r="C222" s="75"/>
      <c r="D222" s="75"/>
      <c r="E222" s="75"/>
      <c r="F222" s="75"/>
      <c r="G222" s="75"/>
      <c r="H222" s="75"/>
      <c r="I222" s="75"/>
      <c r="J222" s="75"/>
      <c r="K222" s="75"/>
      <c r="L222" s="75"/>
      <c r="M222" s="75"/>
      <c r="N222" s="48"/>
      <c r="O222" s="271"/>
      <c r="P222" s="271"/>
      <c r="Q222" s="271"/>
      <c r="R222" s="271"/>
      <c r="S222" s="271"/>
      <c r="T222" s="271"/>
      <c r="U222" s="271"/>
      <c r="V222" s="271"/>
    </row>
    <row r="223" spans="1:22" x14ac:dyDescent="0.3">
      <c r="A223" s="76">
        <v>221</v>
      </c>
      <c r="B223" s="75"/>
      <c r="C223" s="75"/>
      <c r="D223" s="75"/>
      <c r="E223" s="75"/>
      <c r="F223" s="75"/>
      <c r="G223" s="75"/>
      <c r="H223" s="75"/>
      <c r="I223" s="75"/>
      <c r="J223" s="75"/>
      <c r="K223" s="75"/>
      <c r="L223" s="75"/>
      <c r="M223" s="75"/>
      <c r="N223" s="48"/>
      <c r="O223" s="271"/>
      <c r="P223" s="271"/>
      <c r="Q223" s="271"/>
      <c r="R223" s="271"/>
      <c r="S223" s="271"/>
      <c r="T223" s="271"/>
      <c r="U223" s="271"/>
      <c r="V223" s="271"/>
    </row>
    <row r="224" spans="1:22" x14ac:dyDescent="0.3">
      <c r="A224" s="76">
        <v>222</v>
      </c>
      <c r="B224" s="75"/>
      <c r="C224" s="75"/>
      <c r="D224" s="75"/>
      <c r="E224" s="75"/>
      <c r="F224" s="75"/>
      <c r="G224" s="75"/>
      <c r="H224" s="75"/>
      <c r="I224" s="75"/>
      <c r="J224" s="75"/>
      <c r="K224" s="75"/>
      <c r="L224" s="75"/>
      <c r="M224" s="75"/>
      <c r="N224" s="48"/>
      <c r="O224" s="271"/>
      <c r="P224" s="271"/>
      <c r="Q224" s="271"/>
      <c r="R224" s="271"/>
      <c r="S224" s="271"/>
      <c r="T224" s="271"/>
      <c r="U224" s="271"/>
      <c r="V224" s="271"/>
    </row>
    <row r="225" spans="1:22" x14ac:dyDescent="0.3">
      <c r="A225" s="76">
        <v>223</v>
      </c>
      <c r="B225" s="75"/>
      <c r="C225" s="75"/>
      <c r="D225" s="75"/>
      <c r="E225" s="75"/>
      <c r="F225" s="75"/>
      <c r="G225" s="75"/>
      <c r="H225" s="75"/>
      <c r="I225" s="75"/>
      <c r="J225" s="75"/>
      <c r="K225" s="75"/>
      <c r="L225" s="75"/>
      <c r="M225" s="75"/>
      <c r="N225" s="48"/>
      <c r="O225" s="271"/>
      <c r="P225" s="271"/>
      <c r="Q225" s="271"/>
      <c r="R225" s="271"/>
      <c r="S225" s="271"/>
      <c r="T225" s="271"/>
      <c r="U225" s="271"/>
      <c r="V225" s="271"/>
    </row>
    <row r="226" spans="1:22" x14ac:dyDescent="0.3">
      <c r="A226" s="76">
        <v>224</v>
      </c>
      <c r="B226" s="75"/>
      <c r="C226" s="75"/>
      <c r="D226" s="75"/>
      <c r="E226" s="75"/>
      <c r="F226" s="75"/>
      <c r="G226" s="75"/>
      <c r="H226" s="75"/>
      <c r="I226" s="75"/>
      <c r="J226" s="75"/>
      <c r="K226" s="75"/>
      <c r="L226" s="75"/>
      <c r="M226" s="75"/>
      <c r="N226" s="48"/>
      <c r="O226" s="271"/>
      <c r="P226" s="271"/>
      <c r="Q226" s="271"/>
      <c r="R226" s="271"/>
      <c r="S226" s="271"/>
      <c r="T226" s="271"/>
      <c r="U226" s="271"/>
      <c r="V226" s="271"/>
    </row>
    <row r="227" spans="1:22" x14ac:dyDescent="0.3">
      <c r="A227" s="76">
        <v>225</v>
      </c>
      <c r="B227" s="75"/>
      <c r="C227" s="75"/>
      <c r="D227" s="75"/>
      <c r="E227" s="75"/>
      <c r="F227" s="75"/>
      <c r="G227" s="75"/>
      <c r="H227" s="75"/>
      <c r="I227" s="75"/>
      <c r="J227" s="75"/>
      <c r="K227" s="75"/>
      <c r="L227" s="75"/>
      <c r="M227" s="75"/>
      <c r="N227" s="48"/>
      <c r="O227" s="271"/>
      <c r="P227" s="271"/>
      <c r="Q227" s="271"/>
      <c r="R227" s="271"/>
      <c r="S227" s="271"/>
      <c r="T227" s="271"/>
      <c r="U227" s="271"/>
      <c r="V227" s="271"/>
    </row>
    <row r="228" spans="1:22" x14ac:dyDescent="0.3">
      <c r="A228" s="76">
        <v>226</v>
      </c>
      <c r="B228" s="75"/>
      <c r="C228" s="75"/>
      <c r="D228" s="75"/>
      <c r="E228" s="75"/>
      <c r="F228" s="75"/>
      <c r="G228" s="75"/>
      <c r="H228" s="75"/>
      <c r="I228" s="75"/>
      <c r="J228" s="75"/>
      <c r="K228" s="75"/>
      <c r="L228" s="75"/>
      <c r="M228" s="75"/>
      <c r="N228" s="48"/>
      <c r="O228" s="271"/>
      <c r="P228" s="271"/>
      <c r="Q228" s="271"/>
      <c r="R228" s="271"/>
      <c r="S228" s="271"/>
      <c r="T228" s="271"/>
      <c r="U228" s="271"/>
      <c r="V228" s="271"/>
    </row>
    <row r="229" spans="1:22" x14ac:dyDescent="0.3">
      <c r="A229" s="76">
        <v>227</v>
      </c>
      <c r="B229" s="75"/>
      <c r="C229" s="75"/>
      <c r="D229" s="75"/>
      <c r="E229" s="75"/>
      <c r="F229" s="75"/>
      <c r="G229" s="75"/>
      <c r="H229" s="75"/>
      <c r="I229" s="75"/>
      <c r="J229" s="75"/>
      <c r="K229" s="75"/>
      <c r="L229" s="75"/>
      <c r="M229" s="75"/>
      <c r="N229" s="48"/>
      <c r="O229" s="271"/>
      <c r="P229" s="271"/>
      <c r="Q229" s="271"/>
      <c r="R229" s="271"/>
      <c r="S229" s="271"/>
      <c r="T229" s="271"/>
      <c r="U229" s="271"/>
      <c r="V229" s="271"/>
    </row>
    <row r="230" spans="1:22" x14ac:dyDescent="0.3">
      <c r="A230" s="76">
        <v>228</v>
      </c>
      <c r="B230" s="75"/>
      <c r="C230" s="75"/>
      <c r="D230" s="75"/>
      <c r="E230" s="75"/>
      <c r="F230" s="75"/>
      <c r="G230" s="75"/>
      <c r="H230" s="75"/>
      <c r="I230" s="75"/>
      <c r="J230" s="75"/>
      <c r="K230" s="75"/>
      <c r="L230" s="75"/>
      <c r="M230" s="75"/>
      <c r="N230" s="48"/>
      <c r="O230" s="271"/>
      <c r="P230" s="271"/>
      <c r="Q230" s="271"/>
      <c r="R230" s="271"/>
      <c r="S230" s="271"/>
      <c r="T230" s="271"/>
      <c r="U230" s="271"/>
      <c r="V230" s="271"/>
    </row>
    <row r="231" spans="1:22" x14ac:dyDescent="0.3">
      <c r="A231" s="76">
        <v>229</v>
      </c>
      <c r="B231" s="75"/>
      <c r="C231" s="75"/>
      <c r="D231" s="75"/>
      <c r="E231" s="75"/>
      <c r="F231" s="75"/>
      <c r="G231" s="75"/>
      <c r="H231" s="75"/>
      <c r="I231" s="75"/>
      <c r="J231" s="75"/>
      <c r="K231" s="75"/>
      <c r="L231" s="75"/>
      <c r="M231" s="75"/>
      <c r="N231" s="48"/>
      <c r="O231" s="271"/>
      <c r="P231" s="271"/>
      <c r="Q231" s="271"/>
      <c r="R231" s="271"/>
      <c r="S231" s="271"/>
      <c r="T231" s="271"/>
      <c r="U231" s="271"/>
      <c r="V231" s="271"/>
    </row>
    <row r="232" spans="1:22" x14ac:dyDescent="0.3">
      <c r="A232" s="76">
        <v>230</v>
      </c>
      <c r="B232" s="75"/>
      <c r="C232" s="75"/>
      <c r="D232" s="75"/>
      <c r="E232" s="75"/>
      <c r="F232" s="75"/>
      <c r="G232" s="75"/>
      <c r="H232" s="75"/>
      <c r="I232" s="75"/>
      <c r="J232" s="75"/>
      <c r="K232" s="75"/>
      <c r="L232" s="75"/>
      <c r="M232" s="75"/>
      <c r="N232" s="48"/>
      <c r="O232" s="271"/>
      <c r="P232" s="271"/>
      <c r="Q232" s="271"/>
      <c r="R232" s="271"/>
      <c r="S232" s="271"/>
      <c r="T232" s="271"/>
      <c r="U232" s="271"/>
      <c r="V232" s="271"/>
    </row>
    <row r="233" spans="1:22" x14ac:dyDescent="0.3">
      <c r="A233" s="76">
        <v>231</v>
      </c>
      <c r="B233" s="75"/>
      <c r="C233" s="75"/>
      <c r="D233" s="75"/>
      <c r="E233" s="75"/>
      <c r="F233" s="75"/>
      <c r="G233" s="75"/>
      <c r="H233" s="75"/>
      <c r="I233" s="75"/>
      <c r="J233" s="75"/>
      <c r="K233" s="75"/>
      <c r="L233" s="75"/>
      <c r="M233" s="75"/>
      <c r="N233" s="48"/>
      <c r="O233" s="271"/>
      <c r="P233" s="271"/>
      <c r="Q233" s="271"/>
      <c r="R233" s="271"/>
      <c r="S233" s="271"/>
      <c r="T233" s="271"/>
      <c r="U233" s="271"/>
      <c r="V233" s="271"/>
    </row>
    <row r="234" spans="1:22" x14ac:dyDescent="0.3">
      <c r="A234" s="76">
        <v>232</v>
      </c>
      <c r="B234" s="75"/>
      <c r="C234" s="75"/>
      <c r="D234" s="75"/>
      <c r="E234" s="75"/>
      <c r="F234" s="75"/>
      <c r="G234" s="75"/>
      <c r="H234" s="75"/>
      <c r="I234" s="75"/>
      <c r="J234" s="75"/>
      <c r="K234" s="75"/>
      <c r="L234" s="75"/>
      <c r="M234" s="75"/>
      <c r="N234" s="48"/>
      <c r="O234" s="271"/>
      <c r="P234" s="271"/>
      <c r="Q234" s="271"/>
      <c r="R234" s="271"/>
      <c r="S234" s="271"/>
      <c r="T234" s="271"/>
      <c r="U234" s="271"/>
      <c r="V234" s="271"/>
    </row>
    <row r="235" spans="1:22" x14ac:dyDescent="0.3">
      <c r="A235" s="76">
        <v>233</v>
      </c>
      <c r="B235" s="75"/>
      <c r="C235" s="75"/>
      <c r="D235" s="75"/>
      <c r="E235" s="75"/>
      <c r="F235" s="75"/>
      <c r="G235" s="75"/>
      <c r="H235" s="75"/>
      <c r="I235" s="75"/>
      <c r="J235" s="75"/>
      <c r="K235" s="75"/>
      <c r="L235" s="75"/>
      <c r="M235" s="75"/>
      <c r="N235" s="48"/>
      <c r="O235" s="271"/>
      <c r="P235" s="271"/>
      <c r="Q235" s="271"/>
      <c r="R235" s="271"/>
      <c r="S235" s="271"/>
      <c r="T235" s="271"/>
      <c r="U235" s="271"/>
      <c r="V235" s="271"/>
    </row>
    <row r="236" spans="1:22" x14ac:dyDescent="0.3">
      <c r="A236" s="76">
        <v>234</v>
      </c>
      <c r="B236" s="75"/>
      <c r="C236" s="75"/>
      <c r="D236" s="75"/>
      <c r="E236" s="75"/>
      <c r="F236" s="75"/>
      <c r="G236" s="75"/>
      <c r="H236" s="75"/>
      <c r="I236" s="75"/>
      <c r="J236" s="75"/>
      <c r="K236" s="75"/>
      <c r="L236" s="75"/>
      <c r="M236" s="75"/>
      <c r="N236" s="48"/>
      <c r="O236" s="271"/>
      <c r="P236" s="271"/>
      <c r="Q236" s="271"/>
      <c r="R236" s="271"/>
      <c r="S236" s="271"/>
      <c r="T236" s="271"/>
      <c r="U236" s="271"/>
      <c r="V236" s="271"/>
    </row>
    <row r="237" spans="1:22" x14ac:dyDescent="0.3">
      <c r="A237" s="76">
        <v>235</v>
      </c>
      <c r="B237" s="75"/>
      <c r="C237" s="75"/>
      <c r="D237" s="75"/>
      <c r="E237" s="75"/>
      <c r="F237" s="75"/>
      <c r="G237" s="75"/>
      <c r="H237" s="75"/>
      <c r="I237" s="75"/>
      <c r="J237" s="75"/>
      <c r="K237" s="75"/>
      <c r="L237" s="75"/>
      <c r="M237" s="75"/>
      <c r="N237" s="48"/>
      <c r="O237" s="271"/>
      <c r="P237" s="271"/>
      <c r="Q237" s="271"/>
      <c r="R237" s="271"/>
      <c r="S237" s="271"/>
      <c r="T237" s="271"/>
      <c r="U237" s="271"/>
      <c r="V237" s="271"/>
    </row>
    <row r="238" spans="1:22" x14ac:dyDescent="0.3">
      <c r="A238" s="76">
        <v>236</v>
      </c>
      <c r="B238" s="75"/>
      <c r="C238" s="75"/>
      <c r="D238" s="75"/>
      <c r="E238" s="75"/>
      <c r="F238" s="75"/>
      <c r="G238" s="75"/>
      <c r="H238" s="75"/>
      <c r="I238" s="75"/>
      <c r="J238" s="75"/>
      <c r="K238" s="75"/>
      <c r="L238" s="75"/>
      <c r="M238" s="75"/>
      <c r="N238" s="48"/>
      <c r="O238" s="271"/>
      <c r="P238" s="271"/>
      <c r="Q238" s="271"/>
      <c r="R238" s="271"/>
      <c r="S238" s="271"/>
      <c r="T238" s="271"/>
      <c r="U238" s="271"/>
      <c r="V238" s="271"/>
    </row>
    <row r="239" spans="1:22" x14ac:dyDescent="0.3">
      <c r="A239" s="76">
        <v>237</v>
      </c>
      <c r="B239" s="75"/>
      <c r="C239" s="75"/>
      <c r="D239" s="75"/>
      <c r="E239" s="75"/>
      <c r="F239" s="75"/>
      <c r="G239" s="75"/>
      <c r="H239" s="75"/>
      <c r="I239" s="75"/>
      <c r="J239" s="75"/>
      <c r="K239" s="75"/>
      <c r="L239" s="75"/>
      <c r="M239" s="75"/>
      <c r="N239" s="48"/>
      <c r="O239" s="271"/>
      <c r="P239" s="271"/>
      <c r="Q239" s="271"/>
      <c r="R239" s="271"/>
      <c r="S239" s="271"/>
      <c r="T239" s="271"/>
      <c r="U239" s="271"/>
      <c r="V239" s="271"/>
    </row>
    <row r="240" spans="1:22" x14ac:dyDescent="0.3">
      <c r="A240" s="76">
        <v>238</v>
      </c>
      <c r="B240" s="75"/>
      <c r="C240" s="75"/>
      <c r="D240" s="75"/>
      <c r="E240" s="75"/>
      <c r="F240" s="75"/>
      <c r="G240" s="75"/>
      <c r="H240" s="75"/>
      <c r="I240" s="75"/>
      <c r="J240" s="75"/>
      <c r="K240" s="75"/>
      <c r="L240" s="75"/>
      <c r="M240" s="75"/>
      <c r="N240" s="48"/>
      <c r="O240" s="271"/>
      <c r="P240" s="271"/>
      <c r="Q240" s="271"/>
      <c r="R240" s="271"/>
      <c r="S240" s="271"/>
      <c r="T240" s="271"/>
      <c r="U240" s="271"/>
      <c r="V240" s="271"/>
    </row>
    <row r="241" spans="1:22" x14ac:dyDescent="0.3">
      <c r="A241" s="76">
        <v>239</v>
      </c>
      <c r="B241" s="75"/>
      <c r="C241" s="75"/>
      <c r="D241" s="75"/>
      <c r="E241" s="75"/>
      <c r="F241" s="75"/>
      <c r="G241" s="75"/>
      <c r="H241" s="75"/>
      <c r="I241" s="75"/>
      <c r="J241" s="75"/>
      <c r="K241" s="75"/>
      <c r="L241" s="75"/>
      <c r="M241" s="75"/>
      <c r="N241" s="48"/>
      <c r="O241" s="271"/>
      <c r="P241" s="271"/>
      <c r="Q241" s="271"/>
      <c r="R241" s="271"/>
      <c r="S241" s="271"/>
      <c r="T241" s="271"/>
      <c r="U241" s="271"/>
      <c r="V241" s="271"/>
    </row>
    <row r="242" spans="1:22" x14ac:dyDescent="0.3">
      <c r="A242" s="76">
        <v>240</v>
      </c>
      <c r="B242" s="75"/>
      <c r="C242" s="75"/>
      <c r="D242" s="75"/>
      <c r="E242" s="75"/>
      <c r="F242" s="75"/>
      <c r="G242" s="75"/>
      <c r="H242" s="75"/>
      <c r="I242" s="75"/>
      <c r="J242" s="75"/>
      <c r="K242" s="75"/>
      <c r="L242" s="75"/>
      <c r="M242" s="75"/>
      <c r="N242" s="48"/>
      <c r="O242" s="271"/>
      <c r="P242" s="271"/>
      <c r="Q242" s="271"/>
      <c r="R242" s="271"/>
      <c r="S242" s="271"/>
      <c r="T242" s="271"/>
      <c r="U242" s="271"/>
      <c r="V242" s="271"/>
    </row>
    <row r="243" spans="1:22" x14ac:dyDescent="0.3">
      <c r="A243" s="76">
        <v>241</v>
      </c>
      <c r="B243" s="75"/>
      <c r="C243" s="75"/>
      <c r="D243" s="75"/>
      <c r="E243" s="75"/>
      <c r="F243" s="75"/>
      <c r="G243" s="75"/>
      <c r="H243" s="75"/>
      <c r="I243" s="75"/>
      <c r="J243" s="75"/>
      <c r="K243" s="75"/>
      <c r="L243" s="75"/>
      <c r="M243" s="75"/>
      <c r="N243" s="48"/>
      <c r="O243" s="271"/>
      <c r="P243" s="271"/>
      <c r="Q243" s="271"/>
      <c r="R243" s="271"/>
      <c r="S243" s="271"/>
      <c r="T243" s="271"/>
      <c r="U243" s="271"/>
      <c r="V243" s="271"/>
    </row>
    <row r="244" spans="1:22" x14ac:dyDescent="0.3">
      <c r="A244" s="76">
        <v>242</v>
      </c>
      <c r="B244" s="75"/>
      <c r="C244" s="75"/>
      <c r="D244" s="75"/>
      <c r="E244" s="75"/>
      <c r="F244" s="75"/>
      <c r="G244" s="75"/>
      <c r="H244" s="75"/>
      <c r="I244" s="75"/>
      <c r="J244" s="75"/>
      <c r="K244" s="75"/>
      <c r="L244" s="75"/>
      <c r="M244" s="75"/>
      <c r="N244" s="48"/>
      <c r="O244" s="271"/>
      <c r="P244" s="271"/>
      <c r="Q244" s="271"/>
      <c r="R244" s="271"/>
      <c r="S244" s="271"/>
      <c r="T244" s="271"/>
      <c r="U244" s="271"/>
      <c r="V244" s="271"/>
    </row>
    <row r="245" spans="1:22" x14ac:dyDescent="0.3">
      <c r="A245" s="76">
        <v>243</v>
      </c>
      <c r="B245" s="75"/>
      <c r="C245" s="75"/>
      <c r="D245" s="75"/>
      <c r="E245" s="75"/>
      <c r="F245" s="75"/>
      <c r="G245" s="75"/>
      <c r="H245" s="75"/>
      <c r="I245" s="75"/>
      <c r="J245" s="75"/>
      <c r="K245" s="75"/>
      <c r="L245" s="75"/>
      <c r="M245" s="75"/>
      <c r="N245" s="48"/>
      <c r="O245" s="271"/>
      <c r="P245" s="271"/>
      <c r="Q245" s="271"/>
      <c r="R245" s="271"/>
      <c r="S245" s="271"/>
      <c r="T245" s="271"/>
      <c r="U245" s="271"/>
      <c r="V245" s="271"/>
    </row>
    <row r="246" spans="1:22" x14ac:dyDescent="0.3">
      <c r="A246" s="76">
        <v>244</v>
      </c>
      <c r="B246" s="75"/>
      <c r="C246" s="75"/>
      <c r="D246" s="75"/>
      <c r="E246" s="75"/>
      <c r="F246" s="75"/>
      <c r="G246" s="75"/>
      <c r="H246" s="75"/>
      <c r="I246" s="75"/>
      <c r="J246" s="75"/>
      <c r="K246" s="75"/>
      <c r="L246" s="75"/>
      <c r="M246" s="75"/>
      <c r="N246" s="48"/>
      <c r="O246" s="271"/>
      <c r="P246" s="271"/>
      <c r="Q246" s="271"/>
      <c r="R246" s="271"/>
      <c r="S246" s="271"/>
      <c r="T246" s="271"/>
      <c r="U246" s="271"/>
      <c r="V246" s="271"/>
    </row>
    <row r="247" spans="1:22" x14ac:dyDescent="0.3">
      <c r="A247" s="76">
        <v>245</v>
      </c>
      <c r="B247" s="75"/>
      <c r="C247" s="75"/>
      <c r="D247" s="75"/>
      <c r="E247" s="75"/>
      <c r="F247" s="75"/>
      <c r="G247" s="75"/>
      <c r="H247" s="75"/>
      <c r="I247" s="75"/>
      <c r="J247" s="75"/>
      <c r="K247" s="75"/>
      <c r="L247" s="75"/>
      <c r="M247" s="75"/>
      <c r="N247" s="48"/>
      <c r="O247" s="271"/>
      <c r="P247" s="271"/>
      <c r="Q247" s="271"/>
      <c r="R247" s="271"/>
      <c r="S247" s="271"/>
      <c r="T247" s="271"/>
      <c r="U247" s="271"/>
      <c r="V247" s="271"/>
    </row>
    <row r="248" spans="1:22" x14ac:dyDescent="0.3">
      <c r="A248" s="76">
        <v>246</v>
      </c>
      <c r="B248" s="75"/>
      <c r="C248" s="75"/>
      <c r="D248" s="75"/>
      <c r="E248" s="75"/>
      <c r="F248" s="75"/>
      <c r="G248" s="75"/>
      <c r="H248" s="75"/>
      <c r="I248" s="75"/>
      <c r="J248" s="75"/>
      <c r="K248" s="75"/>
      <c r="L248" s="75"/>
      <c r="M248" s="75"/>
      <c r="N248" s="48"/>
      <c r="O248" s="271"/>
      <c r="P248" s="271"/>
      <c r="Q248" s="271"/>
      <c r="R248" s="271"/>
      <c r="S248" s="271"/>
      <c r="T248" s="271"/>
      <c r="U248" s="271"/>
      <c r="V248" s="271"/>
    </row>
    <row r="249" spans="1:22" x14ac:dyDescent="0.3">
      <c r="A249" s="76">
        <v>247</v>
      </c>
      <c r="B249" s="75"/>
      <c r="C249" s="75"/>
      <c r="D249" s="75"/>
      <c r="E249" s="75"/>
      <c r="F249" s="75"/>
      <c r="G249" s="75"/>
      <c r="H249" s="75"/>
      <c r="I249" s="75"/>
      <c r="J249" s="75"/>
      <c r="K249" s="75"/>
      <c r="L249" s="75"/>
      <c r="M249" s="75"/>
      <c r="N249" s="48"/>
      <c r="O249" s="271"/>
      <c r="P249" s="271"/>
      <c r="Q249" s="271"/>
      <c r="R249" s="271"/>
      <c r="S249" s="271"/>
      <c r="T249" s="271"/>
      <c r="U249" s="271"/>
      <c r="V249" s="271"/>
    </row>
    <row r="250" spans="1:22" x14ac:dyDescent="0.3">
      <c r="A250" s="76">
        <v>248</v>
      </c>
      <c r="B250" s="75"/>
      <c r="C250" s="75"/>
      <c r="D250" s="75"/>
      <c r="E250" s="75"/>
      <c r="F250" s="75"/>
      <c r="G250" s="75"/>
      <c r="H250" s="75"/>
      <c r="I250" s="75"/>
      <c r="J250" s="75"/>
      <c r="K250" s="75"/>
      <c r="L250" s="75"/>
      <c r="M250" s="75"/>
      <c r="N250" s="48"/>
      <c r="O250" s="271"/>
      <c r="P250" s="271"/>
      <c r="Q250" s="271"/>
      <c r="R250" s="271"/>
      <c r="S250" s="271"/>
      <c r="T250" s="271"/>
      <c r="U250" s="271"/>
      <c r="V250" s="271"/>
    </row>
    <row r="251" spans="1:22" x14ac:dyDescent="0.3">
      <c r="A251" s="76">
        <v>249</v>
      </c>
      <c r="B251" s="75"/>
      <c r="C251" s="75"/>
      <c r="D251" s="75"/>
      <c r="E251" s="75"/>
      <c r="F251" s="75"/>
      <c r="G251" s="75"/>
      <c r="H251" s="75"/>
      <c r="I251" s="75"/>
      <c r="J251" s="75"/>
      <c r="K251" s="75"/>
      <c r="L251" s="75"/>
      <c r="M251" s="75"/>
      <c r="N251" s="48"/>
      <c r="O251" s="271"/>
      <c r="P251" s="271"/>
      <c r="Q251" s="271"/>
      <c r="R251" s="271"/>
      <c r="S251" s="271"/>
      <c r="T251" s="271"/>
      <c r="U251" s="271"/>
      <c r="V251" s="271"/>
    </row>
    <row r="252" spans="1:22" x14ac:dyDescent="0.3">
      <c r="A252" s="76">
        <v>250</v>
      </c>
      <c r="B252" s="75"/>
      <c r="C252" s="75"/>
      <c r="D252" s="75"/>
      <c r="E252" s="75"/>
      <c r="F252" s="75"/>
      <c r="G252" s="75"/>
      <c r="H252" s="75"/>
      <c r="I252" s="75"/>
      <c r="J252" s="75"/>
      <c r="K252" s="75"/>
      <c r="L252" s="75"/>
      <c r="M252" s="75"/>
      <c r="N252" s="48"/>
      <c r="O252" s="271"/>
      <c r="P252" s="271"/>
      <c r="Q252" s="271"/>
      <c r="R252" s="271"/>
      <c r="S252" s="271"/>
      <c r="T252" s="271"/>
      <c r="U252" s="271"/>
      <c r="V252" s="271"/>
    </row>
    <row r="253" spans="1:22" x14ac:dyDescent="0.3">
      <c r="A253" s="76">
        <v>251</v>
      </c>
      <c r="B253" s="75"/>
      <c r="C253" s="75"/>
      <c r="D253" s="75"/>
      <c r="E253" s="75"/>
      <c r="F253" s="75"/>
      <c r="G253" s="75"/>
      <c r="H253" s="75"/>
      <c r="I253" s="75"/>
      <c r="J253" s="75"/>
      <c r="K253" s="75"/>
      <c r="L253" s="75"/>
      <c r="M253" s="75"/>
      <c r="N253" s="48"/>
      <c r="O253" s="271"/>
      <c r="P253" s="271"/>
      <c r="Q253" s="271"/>
      <c r="R253" s="271"/>
      <c r="S253" s="271"/>
      <c r="T253" s="271"/>
      <c r="U253" s="271"/>
      <c r="V253" s="271"/>
    </row>
    <row r="254" spans="1:22" x14ac:dyDescent="0.3">
      <c r="A254" s="76">
        <v>252</v>
      </c>
      <c r="B254" s="75"/>
      <c r="C254" s="75"/>
      <c r="D254" s="75"/>
      <c r="E254" s="75"/>
      <c r="F254" s="75"/>
      <c r="G254" s="75"/>
      <c r="H254" s="75"/>
      <c r="I254" s="75"/>
      <c r="J254" s="75"/>
      <c r="K254" s="75"/>
      <c r="L254" s="75"/>
      <c r="M254" s="75"/>
      <c r="N254" s="48"/>
      <c r="O254" s="271"/>
      <c r="P254" s="271"/>
      <c r="Q254" s="271"/>
      <c r="R254" s="271"/>
      <c r="S254" s="271"/>
      <c r="T254" s="271"/>
      <c r="U254" s="271"/>
      <c r="V254" s="271"/>
    </row>
    <row r="255" spans="1:22" x14ac:dyDescent="0.3">
      <c r="A255" s="76">
        <v>253</v>
      </c>
      <c r="B255" s="75"/>
      <c r="C255" s="75"/>
      <c r="D255" s="75"/>
      <c r="E255" s="75"/>
      <c r="F255" s="75"/>
      <c r="G255" s="75"/>
      <c r="H255" s="75"/>
      <c r="I255" s="75"/>
      <c r="J255" s="75"/>
      <c r="K255" s="75"/>
      <c r="L255" s="75"/>
      <c r="M255" s="75"/>
      <c r="N255" s="48"/>
      <c r="O255" s="271"/>
      <c r="P255" s="271"/>
      <c r="Q255" s="271"/>
      <c r="R255" s="271"/>
      <c r="S255" s="271"/>
      <c r="T255" s="271"/>
      <c r="U255" s="271"/>
      <c r="V255" s="271"/>
    </row>
    <row r="256" spans="1:22" x14ac:dyDescent="0.3">
      <c r="A256" s="76">
        <v>254</v>
      </c>
      <c r="B256" s="75"/>
      <c r="C256" s="75"/>
      <c r="D256" s="75"/>
      <c r="E256" s="75"/>
      <c r="F256" s="75"/>
      <c r="G256" s="75"/>
      <c r="H256" s="75"/>
      <c r="I256" s="75"/>
      <c r="J256" s="75"/>
      <c r="K256" s="75"/>
      <c r="L256" s="75"/>
      <c r="M256" s="75"/>
      <c r="N256" s="48"/>
      <c r="O256" s="271"/>
      <c r="P256" s="271"/>
      <c r="Q256" s="271"/>
      <c r="R256" s="271"/>
      <c r="S256" s="271"/>
      <c r="T256" s="271"/>
      <c r="U256" s="271"/>
      <c r="V256" s="271"/>
    </row>
    <row r="257" spans="1:22" x14ac:dyDescent="0.3">
      <c r="A257" s="76">
        <v>255</v>
      </c>
      <c r="B257" s="75"/>
      <c r="C257" s="75"/>
      <c r="D257" s="75"/>
      <c r="E257" s="75"/>
      <c r="F257" s="75"/>
      <c r="G257" s="75"/>
      <c r="H257" s="75"/>
      <c r="I257" s="75"/>
      <c r="J257" s="75"/>
      <c r="K257" s="75"/>
      <c r="L257" s="75"/>
      <c r="M257" s="75"/>
      <c r="N257" s="48"/>
      <c r="O257" s="271"/>
      <c r="P257" s="271"/>
      <c r="Q257" s="271"/>
      <c r="R257" s="271"/>
      <c r="S257" s="271"/>
      <c r="T257" s="271"/>
      <c r="U257" s="271"/>
      <c r="V257" s="271"/>
    </row>
    <row r="258" spans="1:22" x14ac:dyDescent="0.3">
      <c r="A258" s="76">
        <v>256</v>
      </c>
      <c r="B258" s="75"/>
      <c r="C258" s="75"/>
      <c r="D258" s="75"/>
      <c r="E258" s="75"/>
      <c r="F258" s="75"/>
      <c r="G258" s="75"/>
      <c r="H258" s="75"/>
      <c r="I258" s="75"/>
      <c r="J258" s="75"/>
      <c r="K258" s="75"/>
      <c r="L258" s="75"/>
      <c r="M258" s="75"/>
      <c r="N258" s="48"/>
      <c r="O258" s="271"/>
      <c r="P258" s="271"/>
      <c r="Q258" s="271"/>
      <c r="R258" s="271"/>
      <c r="S258" s="271"/>
      <c r="T258" s="271"/>
      <c r="U258" s="271"/>
      <c r="V258" s="271"/>
    </row>
    <row r="259" spans="1:22" x14ac:dyDescent="0.3">
      <c r="A259" s="76">
        <v>257</v>
      </c>
      <c r="B259" s="75"/>
      <c r="C259" s="75"/>
      <c r="D259" s="75"/>
      <c r="E259" s="75"/>
      <c r="F259" s="75"/>
      <c r="G259" s="75"/>
      <c r="H259" s="75"/>
      <c r="I259" s="75"/>
      <c r="J259" s="75"/>
      <c r="K259" s="75"/>
      <c r="L259" s="75"/>
      <c r="M259" s="75"/>
      <c r="N259" s="48"/>
      <c r="O259" s="271"/>
      <c r="P259" s="271"/>
      <c r="Q259" s="271"/>
      <c r="R259" s="271"/>
      <c r="S259" s="271"/>
      <c r="T259" s="271"/>
      <c r="U259" s="271"/>
      <c r="V259" s="271"/>
    </row>
    <row r="260" spans="1:22" x14ac:dyDescent="0.3">
      <c r="A260" s="76">
        <v>258</v>
      </c>
      <c r="B260" s="75"/>
      <c r="C260" s="75"/>
      <c r="D260" s="75"/>
      <c r="E260" s="75"/>
      <c r="F260" s="75"/>
      <c r="G260" s="75"/>
      <c r="H260" s="75"/>
      <c r="I260" s="75"/>
      <c r="J260" s="75"/>
      <c r="K260" s="75"/>
      <c r="L260" s="75"/>
      <c r="M260" s="75"/>
      <c r="N260" s="48"/>
      <c r="O260" s="271"/>
      <c r="P260" s="271"/>
      <c r="Q260" s="271"/>
      <c r="R260" s="271"/>
      <c r="S260" s="271"/>
      <c r="T260" s="271"/>
      <c r="U260" s="271"/>
      <c r="V260" s="271"/>
    </row>
    <row r="261" spans="1:22" x14ac:dyDescent="0.3">
      <c r="A261" s="76">
        <v>259</v>
      </c>
      <c r="B261" s="75"/>
      <c r="C261" s="75"/>
      <c r="D261" s="75"/>
      <c r="E261" s="75"/>
      <c r="F261" s="75"/>
      <c r="G261" s="75"/>
      <c r="H261" s="75"/>
      <c r="I261" s="75"/>
      <c r="J261" s="75"/>
      <c r="K261" s="75"/>
      <c r="L261" s="75"/>
      <c r="M261" s="75"/>
      <c r="N261" s="48"/>
      <c r="O261" s="271"/>
      <c r="P261" s="271"/>
      <c r="Q261" s="271"/>
      <c r="R261" s="271"/>
      <c r="S261" s="271"/>
      <c r="T261" s="271"/>
      <c r="U261" s="271"/>
      <c r="V261" s="271"/>
    </row>
    <row r="262" spans="1:22" x14ac:dyDescent="0.3">
      <c r="A262" s="76">
        <v>260</v>
      </c>
      <c r="B262" s="75"/>
      <c r="C262" s="75"/>
      <c r="D262" s="75"/>
      <c r="E262" s="75"/>
      <c r="F262" s="75"/>
      <c r="G262" s="75"/>
      <c r="H262" s="75"/>
      <c r="I262" s="75"/>
      <c r="J262" s="75"/>
      <c r="K262" s="75"/>
      <c r="L262" s="75"/>
      <c r="M262" s="75"/>
      <c r="N262" s="48"/>
      <c r="O262" s="271"/>
      <c r="P262" s="271"/>
      <c r="Q262" s="271"/>
      <c r="R262" s="271"/>
      <c r="S262" s="271"/>
      <c r="T262" s="271"/>
      <c r="U262" s="271"/>
      <c r="V262" s="271"/>
    </row>
    <row r="263" spans="1:22" x14ac:dyDescent="0.3">
      <c r="A263" s="76">
        <v>261</v>
      </c>
      <c r="B263" s="75"/>
      <c r="C263" s="75"/>
      <c r="D263" s="75"/>
      <c r="E263" s="75"/>
      <c r="F263" s="75"/>
      <c r="G263" s="75"/>
      <c r="H263" s="75"/>
      <c r="I263" s="75"/>
      <c r="J263" s="75"/>
      <c r="K263" s="75"/>
      <c r="L263" s="75"/>
      <c r="M263" s="75"/>
      <c r="N263" s="48"/>
      <c r="O263" s="271"/>
      <c r="P263" s="271"/>
      <c r="Q263" s="271"/>
      <c r="R263" s="271"/>
      <c r="S263" s="271"/>
      <c r="T263" s="271"/>
      <c r="U263" s="271"/>
      <c r="V263" s="271"/>
    </row>
    <row r="264" spans="1:22" x14ac:dyDescent="0.3">
      <c r="A264" s="76">
        <v>262</v>
      </c>
      <c r="B264" s="75"/>
      <c r="C264" s="75"/>
      <c r="D264" s="75"/>
      <c r="E264" s="75"/>
      <c r="F264" s="75"/>
      <c r="G264" s="75"/>
      <c r="H264" s="75"/>
      <c r="I264" s="75"/>
      <c r="J264" s="75"/>
      <c r="K264" s="75"/>
      <c r="L264" s="75"/>
      <c r="M264" s="75"/>
      <c r="N264" s="48"/>
      <c r="O264" s="271"/>
      <c r="P264" s="271"/>
      <c r="Q264" s="271"/>
      <c r="R264" s="271"/>
      <c r="S264" s="271"/>
      <c r="T264" s="271"/>
      <c r="U264" s="271"/>
      <c r="V264" s="271"/>
    </row>
    <row r="265" spans="1:22" x14ac:dyDescent="0.3">
      <c r="A265" s="76">
        <v>263</v>
      </c>
      <c r="B265" s="75"/>
      <c r="C265" s="75"/>
      <c r="D265" s="75"/>
      <c r="E265" s="75"/>
      <c r="F265" s="75"/>
      <c r="G265" s="75"/>
      <c r="H265" s="75"/>
      <c r="I265" s="75"/>
      <c r="J265" s="75"/>
      <c r="K265" s="75"/>
      <c r="L265" s="75"/>
      <c r="M265" s="75"/>
      <c r="N265" s="48"/>
      <c r="O265" s="271"/>
      <c r="P265" s="271"/>
      <c r="Q265" s="271"/>
      <c r="R265" s="271"/>
      <c r="S265" s="271"/>
      <c r="T265" s="271"/>
      <c r="U265" s="271"/>
      <c r="V265" s="271"/>
    </row>
    <row r="266" spans="1:22" x14ac:dyDescent="0.3">
      <c r="A266" s="76">
        <v>264</v>
      </c>
      <c r="B266" s="75"/>
      <c r="C266" s="75"/>
      <c r="D266" s="75"/>
      <c r="E266" s="75"/>
      <c r="F266" s="75"/>
      <c r="G266" s="75"/>
      <c r="H266" s="75"/>
      <c r="I266" s="75"/>
      <c r="J266" s="75"/>
      <c r="K266" s="75"/>
      <c r="L266" s="75"/>
      <c r="M266" s="75"/>
      <c r="N266" s="48"/>
      <c r="O266" s="271"/>
      <c r="P266" s="271"/>
      <c r="Q266" s="271"/>
      <c r="R266" s="271"/>
      <c r="S266" s="271"/>
      <c r="T266" s="271"/>
      <c r="U266" s="271"/>
      <c r="V266" s="271"/>
    </row>
    <row r="267" spans="1:22" x14ac:dyDescent="0.3">
      <c r="A267" s="76">
        <v>265</v>
      </c>
      <c r="B267" s="75"/>
      <c r="C267" s="75"/>
      <c r="D267" s="75"/>
      <c r="E267" s="75"/>
      <c r="F267" s="75"/>
      <c r="G267" s="75"/>
      <c r="H267" s="75"/>
      <c r="I267" s="75"/>
      <c r="J267" s="75"/>
      <c r="K267" s="75"/>
      <c r="L267" s="75"/>
      <c r="M267" s="75"/>
      <c r="N267" s="48"/>
      <c r="O267" s="271"/>
      <c r="P267" s="271"/>
      <c r="Q267" s="271"/>
      <c r="R267" s="271"/>
      <c r="S267" s="271"/>
      <c r="T267" s="271"/>
      <c r="U267" s="271"/>
      <c r="V267" s="271"/>
    </row>
    <row r="268" spans="1:22" x14ac:dyDescent="0.3">
      <c r="A268" s="76">
        <v>266</v>
      </c>
      <c r="B268" s="75"/>
      <c r="C268" s="75"/>
      <c r="D268" s="75"/>
      <c r="E268" s="75"/>
      <c r="F268" s="75"/>
      <c r="G268" s="75"/>
      <c r="H268" s="75"/>
      <c r="I268" s="75"/>
      <c r="J268" s="75"/>
      <c r="K268" s="75"/>
      <c r="L268" s="75"/>
      <c r="M268" s="75"/>
      <c r="N268" s="48"/>
      <c r="O268" s="271"/>
      <c r="P268" s="271"/>
      <c r="Q268" s="271"/>
      <c r="R268" s="271"/>
      <c r="S268" s="271"/>
      <c r="T268" s="271"/>
      <c r="U268" s="271"/>
      <c r="V268" s="271"/>
    </row>
    <row r="269" spans="1:22" x14ac:dyDescent="0.3">
      <c r="A269" s="76">
        <v>267</v>
      </c>
      <c r="B269" s="75"/>
      <c r="C269" s="75"/>
      <c r="D269" s="75"/>
      <c r="E269" s="75"/>
      <c r="F269" s="75"/>
      <c r="G269" s="75"/>
      <c r="H269" s="75"/>
      <c r="I269" s="75"/>
      <c r="J269" s="75"/>
      <c r="K269" s="75"/>
      <c r="L269" s="75"/>
      <c r="M269" s="75"/>
      <c r="N269" s="48"/>
      <c r="O269" s="271"/>
      <c r="P269" s="271"/>
      <c r="Q269" s="271"/>
      <c r="R269" s="271"/>
      <c r="S269" s="271"/>
      <c r="T269" s="271"/>
      <c r="U269" s="271"/>
      <c r="V269" s="271"/>
    </row>
    <row r="270" spans="1:22" x14ac:dyDescent="0.3">
      <c r="A270" s="76">
        <v>268</v>
      </c>
      <c r="B270" s="75"/>
      <c r="C270" s="75"/>
      <c r="D270" s="75"/>
      <c r="E270" s="75"/>
      <c r="F270" s="75"/>
      <c r="G270" s="75"/>
      <c r="H270" s="75"/>
      <c r="I270" s="75"/>
      <c r="J270" s="75"/>
      <c r="K270" s="75"/>
      <c r="L270" s="75"/>
      <c r="M270" s="75"/>
      <c r="N270" s="48"/>
      <c r="O270" s="271"/>
      <c r="P270" s="271"/>
      <c r="Q270" s="271"/>
      <c r="R270" s="271"/>
      <c r="S270" s="271"/>
      <c r="T270" s="271"/>
      <c r="U270" s="271"/>
      <c r="V270" s="271"/>
    </row>
    <row r="271" spans="1:22" x14ac:dyDescent="0.3">
      <c r="A271" s="76">
        <v>269</v>
      </c>
      <c r="B271" s="75"/>
      <c r="C271" s="75"/>
      <c r="D271" s="75"/>
      <c r="E271" s="75"/>
      <c r="F271" s="75"/>
      <c r="G271" s="75"/>
      <c r="H271" s="75"/>
      <c r="I271" s="75"/>
      <c r="J271" s="75"/>
      <c r="K271" s="75"/>
      <c r="L271" s="75"/>
      <c r="M271" s="75"/>
      <c r="N271" s="48"/>
      <c r="O271" s="271"/>
      <c r="P271" s="271"/>
      <c r="Q271" s="271"/>
      <c r="R271" s="271"/>
      <c r="S271" s="271"/>
      <c r="T271" s="271"/>
      <c r="U271" s="271"/>
      <c r="V271" s="271"/>
    </row>
    <row r="272" spans="1:22" x14ac:dyDescent="0.3">
      <c r="A272" s="76">
        <v>270</v>
      </c>
      <c r="B272" s="75"/>
      <c r="C272" s="75"/>
      <c r="D272" s="75"/>
      <c r="E272" s="75"/>
      <c r="F272" s="75"/>
      <c r="G272" s="75"/>
      <c r="H272" s="75"/>
      <c r="I272" s="75"/>
      <c r="J272" s="75"/>
      <c r="K272" s="75"/>
      <c r="L272" s="75"/>
      <c r="M272" s="75"/>
      <c r="N272" s="48"/>
      <c r="O272" s="271"/>
      <c r="P272" s="271"/>
      <c r="Q272" s="271"/>
      <c r="R272" s="271"/>
      <c r="S272" s="271"/>
      <c r="T272" s="271"/>
      <c r="U272" s="271"/>
      <c r="V272" s="271"/>
    </row>
    <row r="273" spans="1:22" x14ac:dyDescent="0.3">
      <c r="A273" s="76">
        <v>271</v>
      </c>
      <c r="B273" s="75"/>
      <c r="C273" s="75"/>
      <c r="D273" s="75"/>
      <c r="E273" s="75"/>
      <c r="F273" s="75"/>
      <c r="G273" s="75"/>
      <c r="H273" s="75"/>
      <c r="I273" s="75"/>
      <c r="J273" s="75"/>
      <c r="K273" s="75"/>
      <c r="L273" s="75"/>
      <c r="M273" s="75"/>
      <c r="N273" s="48"/>
      <c r="O273" s="271"/>
      <c r="P273" s="271"/>
      <c r="Q273" s="271"/>
      <c r="R273" s="271"/>
      <c r="S273" s="271"/>
      <c r="T273" s="271"/>
      <c r="U273" s="271"/>
      <c r="V273" s="271"/>
    </row>
    <row r="274" spans="1:22" x14ac:dyDescent="0.3">
      <c r="A274" s="76">
        <v>272</v>
      </c>
      <c r="B274" s="75"/>
      <c r="C274" s="75"/>
      <c r="D274" s="75"/>
      <c r="E274" s="75"/>
      <c r="F274" s="75"/>
      <c r="G274" s="75"/>
      <c r="H274" s="75"/>
      <c r="I274" s="75"/>
      <c r="J274" s="75"/>
      <c r="K274" s="75"/>
      <c r="L274" s="75"/>
      <c r="M274" s="75"/>
      <c r="N274" s="48"/>
      <c r="O274" s="271"/>
      <c r="P274" s="271"/>
      <c r="Q274" s="271"/>
      <c r="R274" s="271"/>
      <c r="S274" s="271"/>
      <c r="T274" s="271"/>
      <c r="U274" s="271"/>
      <c r="V274" s="271"/>
    </row>
    <row r="275" spans="1:22" x14ac:dyDescent="0.3">
      <c r="A275" s="76">
        <v>273</v>
      </c>
      <c r="B275" s="75"/>
      <c r="C275" s="75"/>
      <c r="D275" s="75"/>
      <c r="E275" s="75"/>
      <c r="F275" s="75"/>
      <c r="G275" s="75"/>
      <c r="H275" s="75"/>
      <c r="I275" s="75"/>
      <c r="J275" s="75"/>
      <c r="K275" s="75"/>
      <c r="L275" s="75"/>
      <c r="M275" s="75"/>
      <c r="N275" s="48"/>
      <c r="O275" s="271"/>
      <c r="P275" s="271"/>
      <c r="Q275" s="271"/>
      <c r="R275" s="271"/>
      <c r="S275" s="271"/>
      <c r="T275" s="271"/>
      <c r="U275" s="271"/>
      <c r="V275" s="271"/>
    </row>
    <row r="276" spans="1:22" x14ac:dyDescent="0.3">
      <c r="A276" s="76">
        <v>274</v>
      </c>
      <c r="B276" s="75"/>
      <c r="C276" s="75"/>
      <c r="D276" s="75"/>
      <c r="E276" s="75"/>
      <c r="F276" s="75"/>
      <c r="G276" s="75"/>
      <c r="H276" s="75"/>
      <c r="I276" s="75"/>
      <c r="J276" s="75"/>
      <c r="K276" s="75"/>
      <c r="L276" s="75"/>
      <c r="M276" s="75"/>
      <c r="N276" s="48"/>
      <c r="O276" s="271"/>
      <c r="P276" s="271"/>
      <c r="Q276" s="271"/>
      <c r="R276" s="271"/>
      <c r="S276" s="271"/>
      <c r="T276" s="271"/>
      <c r="U276" s="271"/>
      <c r="V276" s="271"/>
    </row>
    <row r="277" spans="1:22" x14ac:dyDescent="0.3">
      <c r="A277" s="76">
        <v>275</v>
      </c>
      <c r="B277" s="75"/>
      <c r="C277" s="75"/>
      <c r="D277" s="75"/>
      <c r="E277" s="75"/>
      <c r="F277" s="75"/>
      <c r="G277" s="75"/>
      <c r="H277" s="75"/>
      <c r="I277" s="75"/>
      <c r="J277" s="75"/>
      <c r="K277" s="75"/>
      <c r="L277" s="75"/>
      <c r="M277" s="75"/>
      <c r="N277" s="48"/>
      <c r="O277" s="271"/>
      <c r="P277" s="271"/>
      <c r="Q277" s="271"/>
      <c r="R277" s="271"/>
      <c r="S277" s="271"/>
      <c r="T277" s="271"/>
      <c r="U277" s="271"/>
      <c r="V277" s="271"/>
    </row>
    <row r="278" spans="1:22" x14ac:dyDescent="0.3">
      <c r="A278" s="76">
        <v>276</v>
      </c>
      <c r="B278" s="75"/>
      <c r="C278" s="75"/>
      <c r="D278" s="75"/>
      <c r="E278" s="75"/>
      <c r="F278" s="75"/>
      <c r="G278" s="75"/>
      <c r="H278" s="75"/>
      <c r="I278" s="75"/>
      <c r="J278" s="75"/>
      <c r="K278" s="75"/>
      <c r="L278" s="75"/>
      <c r="M278" s="75"/>
      <c r="N278" s="48"/>
      <c r="O278" s="271"/>
      <c r="P278" s="271"/>
      <c r="Q278" s="271"/>
      <c r="R278" s="271"/>
      <c r="S278" s="271"/>
      <c r="T278" s="271"/>
      <c r="U278" s="271"/>
      <c r="V278" s="271"/>
    </row>
    <row r="279" spans="1:22" x14ac:dyDescent="0.3">
      <c r="A279" s="76">
        <v>277</v>
      </c>
      <c r="B279" s="75"/>
      <c r="C279" s="75"/>
      <c r="D279" s="75"/>
      <c r="E279" s="75"/>
      <c r="F279" s="75"/>
      <c r="G279" s="75"/>
      <c r="H279" s="75"/>
      <c r="I279" s="75"/>
      <c r="J279" s="75"/>
      <c r="K279" s="75"/>
      <c r="L279" s="75"/>
      <c r="M279" s="75"/>
      <c r="N279" s="48"/>
      <c r="O279" s="271"/>
      <c r="P279" s="271"/>
      <c r="Q279" s="271"/>
      <c r="R279" s="271"/>
      <c r="S279" s="271"/>
      <c r="T279" s="271"/>
      <c r="U279" s="271"/>
      <c r="V279" s="271"/>
    </row>
    <row r="280" spans="1:22" x14ac:dyDescent="0.3">
      <c r="A280" s="76">
        <v>278</v>
      </c>
      <c r="B280" s="75"/>
      <c r="C280" s="75"/>
      <c r="D280" s="75"/>
      <c r="E280" s="75"/>
      <c r="F280" s="75"/>
      <c r="G280" s="75"/>
      <c r="H280" s="75"/>
      <c r="I280" s="75"/>
      <c r="J280" s="75"/>
      <c r="K280" s="75"/>
      <c r="L280" s="75"/>
      <c r="M280" s="75"/>
      <c r="N280" s="48"/>
      <c r="O280" s="271"/>
      <c r="P280" s="271"/>
      <c r="Q280" s="271"/>
      <c r="R280" s="271"/>
      <c r="S280" s="271"/>
      <c r="T280" s="271"/>
      <c r="U280" s="271"/>
      <c r="V280" s="271"/>
    </row>
    <row r="281" spans="1:22" x14ac:dyDescent="0.3">
      <c r="A281" s="76">
        <v>279</v>
      </c>
      <c r="B281" s="75"/>
      <c r="C281" s="75"/>
      <c r="D281" s="75"/>
      <c r="E281" s="75"/>
      <c r="F281" s="75"/>
      <c r="G281" s="75"/>
      <c r="H281" s="75"/>
      <c r="I281" s="75"/>
      <c r="J281" s="75"/>
      <c r="K281" s="75"/>
      <c r="L281" s="75"/>
      <c r="M281" s="75"/>
      <c r="N281" s="48"/>
      <c r="O281" s="271"/>
      <c r="P281" s="271"/>
      <c r="Q281" s="271"/>
      <c r="R281" s="271"/>
      <c r="S281" s="271"/>
      <c r="T281" s="271"/>
      <c r="U281" s="271"/>
      <c r="V281" s="271"/>
    </row>
    <row r="282" spans="1:22" x14ac:dyDescent="0.3">
      <c r="A282" s="76">
        <v>280</v>
      </c>
      <c r="B282" s="75"/>
      <c r="C282" s="75"/>
      <c r="D282" s="75"/>
      <c r="E282" s="75"/>
      <c r="F282" s="75"/>
      <c r="G282" s="75"/>
      <c r="H282" s="75"/>
      <c r="I282" s="75"/>
      <c r="J282" s="75"/>
      <c r="K282" s="75"/>
      <c r="L282" s="75"/>
      <c r="M282" s="75"/>
      <c r="N282" s="48"/>
      <c r="O282" s="271"/>
      <c r="P282" s="271"/>
      <c r="Q282" s="271"/>
      <c r="R282" s="271"/>
      <c r="S282" s="271"/>
      <c r="T282" s="271"/>
      <c r="U282" s="271"/>
      <c r="V282" s="271"/>
    </row>
    <row r="283" spans="1:22" x14ac:dyDescent="0.3">
      <c r="A283" s="76">
        <v>281</v>
      </c>
      <c r="B283" s="75"/>
      <c r="C283" s="75"/>
      <c r="D283" s="75"/>
      <c r="E283" s="75"/>
      <c r="F283" s="75"/>
      <c r="G283" s="75"/>
      <c r="H283" s="75"/>
      <c r="I283" s="75"/>
      <c r="J283" s="75"/>
      <c r="K283" s="75"/>
      <c r="L283" s="75"/>
      <c r="M283" s="75"/>
      <c r="N283" s="48"/>
      <c r="O283" s="271"/>
      <c r="P283" s="271"/>
      <c r="Q283" s="271"/>
      <c r="R283" s="271"/>
      <c r="S283" s="271"/>
      <c r="T283" s="271"/>
      <c r="U283" s="271"/>
      <c r="V283" s="271"/>
    </row>
    <row r="284" spans="1:22" x14ac:dyDescent="0.3">
      <c r="A284" s="76">
        <v>282</v>
      </c>
      <c r="B284" s="75"/>
      <c r="C284" s="75"/>
      <c r="D284" s="75"/>
      <c r="E284" s="75"/>
      <c r="F284" s="75"/>
      <c r="G284" s="75"/>
      <c r="H284" s="75"/>
      <c r="I284" s="75"/>
      <c r="J284" s="75"/>
      <c r="K284" s="75"/>
      <c r="L284" s="75"/>
      <c r="M284" s="75"/>
      <c r="N284" s="48"/>
      <c r="O284" s="271"/>
      <c r="P284" s="271"/>
      <c r="Q284" s="271"/>
      <c r="R284" s="271"/>
      <c r="S284" s="271"/>
      <c r="T284" s="271"/>
      <c r="U284" s="271"/>
      <c r="V284" s="271"/>
    </row>
    <row r="285" spans="1:22" x14ac:dyDescent="0.3">
      <c r="A285" s="76">
        <v>283</v>
      </c>
      <c r="B285" s="75"/>
      <c r="C285" s="75"/>
      <c r="D285" s="75"/>
      <c r="E285" s="75"/>
      <c r="F285" s="75"/>
      <c r="G285" s="75"/>
      <c r="H285" s="75"/>
      <c r="I285" s="75"/>
      <c r="J285" s="75"/>
      <c r="K285" s="75"/>
      <c r="L285" s="75"/>
      <c r="M285" s="75"/>
      <c r="N285" s="48"/>
      <c r="O285" s="271"/>
      <c r="P285" s="271"/>
      <c r="Q285" s="271"/>
      <c r="R285" s="271"/>
      <c r="S285" s="271"/>
      <c r="T285" s="271"/>
      <c r="U285" s="271"/>
      <c r="V285" s="271"/>
    </row>
    <row r="286" spans="1:22" x14ac:dyDescent="0.3">
      <c r="A286" s="76">
        <v>284</v>
      </c>
      <c r="B286" s="75"/>
      <c r="C286" s="75"/>
      <c r="D286" s="75"/>
      <c r="E286" s="75"/>
      <c r="F286" s="75"/>
      <c r="G286" s="75"/>
      <c r="H286" s="75"/>
      <c r="I286" s="75"/>
      <c r="J286" s="75"/>
      <c r="K286" s="75"/>
      <c r="L286" s="75"/>
      <c r="M286" s="75"/>
      <c r="N286" s="48"/>
      <c r="O286" s="271"/>
      <c r="P286" s="271"/>
      <c r="Q286" s="271"/>
      <c r="R286" s="271"/>
      <c r="S286" s="271"/>
      <c r="T286" s="271"/>
      <c r="U286" s="271"/>
      <c r="V286" s="271"/>
    </row>
    <row r="287" spans="1:22" x14ac:dyDescent="0.3">
      <c r="A287" s="76">
        <v>285</v>
      </c>
      <c r="B287" s="75"/>
      <c r="C287" s="75"/>
      <c r="D287" s="75"/>
      <c r="E287" s="75"/>
      <c r="F287" s="75"/>
      <c r="G287" s="75"/>
      <c r="H287" s="75"/>
      <c r="I287" s="75"/>
      <c r="J287" s="75"/>
      <c r="K287" s="75"/>
      <c r="L287" s="75"/>
      <c r="M287" s="75"/>
      <c r="N287" s="48"/>
      <c r="O287" s="271"/>
      <c r="P287" s="271"/>
      <c r="Q287" s="271"/>
      <c r="R287" s="271"/>
      <c r="S287" s="271"/>
      <c r="T287" s="271"/>
      <c r="U287" s="271"/>
      <c r="V287" s="271"/>
    </row>
    <row r="288" spans="1:22" x14ac:dyDescent="0.3">
      <c r="A288" s="76">
        <v>286</v>
      </c>
      <c r="B288" s="75"/>
      <c r="C288" s="75"/>
      <c r="D288" s="75"/>
      <c r="E288" s="75"/>
      <c r="F288" s="75"/>
      <c r="G288" s="75"/>
      <c r="H288" s="75"/>
      <c r="I288" s="75"/>
      <c r="J288" s="75"/>
      <c r="K288" s="75"/>
      <c r="L288" s="75"/>
      <c r="M288" s="75"/>
      <c r="N288" s="48"/>
      <c r="O288" s="271"/>
      <c r="P288" s="271"/>
      <c r="Q288" s="271"/>
      <c r="R288" s="271"/>
      <c r="S288" s="271"/>
      <c r="T288" s="271"/>
      <c r="U288" s="271"/>
      <c r="V288" s="271"/>
    </row>
    <row r="289" spans="1:22" x14ac:dyDescent="0.3">
      <c r="A289" s="76">
        <v>287</v>
      </c>
      <c r="B289" s="75"/>
      <c r="C289" s="75"/>
      <c r="D289" s="75"/>
      <c r="E289" s="75"/>
      <c r="F289" s="75"/>
      <c r="G289" s="75"/>
      <c r="H289" s="75"/>
      <c r="I289" s="75"/>
      <c r="J289" s="75"/>
      <c r="K289" s="75"/>
      <c r="L289" s="75"/>
      <c r="M289" s="75"/>
      <c r="N289" s="48"/>
      <c r="O289" s="271"/>
      <c r="P289" s="271"/>
      <c r="Q289" s="271"/>
      <c r="R289" s="271"/>
      <c r="S289" s="271"/>
      <c r="T289" s="271"/>
      <c r="U289" s="271"/>
      <c r="V289" s="271"/>
    </row>
    <row r="290" spans="1:22" x14ac:dyDescent="0.3">
      <c r="A290" s="76">
        <v>288</v>
      </c>
      <c r="B290" s="75"/>
      <c r="C290" s="75"/>
      <c r="D290" s="75"/>
      <c r="E290" s="75"/>
      <c r="F290" s="75"/>
      <c r="G290" s="75"/>
      <c r="H290" s="75"/>
      <c r="I290" s="75"/>
      <c r="J290" s="75"/>
      <c r="K290" s="75"/>
      <c r="L290" s="75"/>
      <c r="M290" s="75"/>
      <c r="N290" s="48"/>
      <c r="O290" s="271"/>
      <c r="P290" s="271"/>
      <c r="Q290" s="271"/>
      <c r="R290" s="271"/>
      <c r="S290" s="271"/>
      <c r="T290" s="271"/>
      <c r="U290" s="271"/>
      <c r="V290" s="271"/>
    </row>
    <row r="291" spans="1:22" x14ac:dyDescent="0.3">
      <c r="A291" s="76">
        <v>289</v>
      </c>
      <c r="B291" s="75"/>
      <c r="C291" s="75"/>
      <c r="D291" s="75"/>
      <c r="E291" s="75"/>
      <c r="F291" s="75"/>
      <c r="G291" s="75"/>
      <c r="H291" s="75"/>
      <c r="I291" s="75"/>
      <c r="J291" s="75"/>
      <c r="K291" s="75"/>
      <c r="L291" s="75"/>
      <c r="M291" s="75"/>
      <c r="N291" s="48"/>
      <c r="O291" s="271"/>
      <c r="P291" s="271"/>
      <c r="Q291" s="271"/>
      <c r="R291" s="271"/>
      <c r="S291" s="271"/>
      <c r="T291" s="271"/>
      <c r="U291" s="271"/>
      <c r="V291" s="271"/>
    </row>
    <row r="292" spans="1:22" x14ac:dyDescent="0.3">
      <c r="A292" s="76">
        <v>290</v>
      </c>
      <c r="B292" s="75"/>
      <c r="C292" s="75"/>
      <c r="D292" s="75"/>
      <c r="E292" s="75"/>
      <c r="F292" s="75"/>
      <c r="G292" s="75"/>
      <c r="H292" s="75"/>
      <c r="I292" s="75"/>
      <c r="J292" s="75"/>
      <c r="K292" s="75"/>
      <c r="L292" s="75"/>
      <c r="M292" s="75"/>
      <c r="N292" s="48"/>
      <c r="O292" s="271"/>
      <c r="P292" s="271"/>
      <c r="Q292" s="271"/>
      <c r="R292" s="271"/>
      <c r="S292" s="271"/>
      <c r="T292" s="271"/>
      <c r="U292" s="271"/>
      <c r="V292" s="271"/>
    </row>
    <row r="293" spans="1:22" x14ac:dyDescent="0.3">
      <c r="A293" s="76">
        <v>291</v>
      </c>
      <c r="B293" s="75"/>
      <c r="C293" s="75"/>
      <c r="D293" s="75"/>
      <c r="E293" s="75"/>
      <c r="F293" s="75"/>
      <c r="G293" s="75"/>
      <c r="H293" s="75"/>
      <c r="I293" s="75"/>
      <c r="J293" s="75"/>
      <c r="K293" s="75"/>
      <c r="L293" s="75"/>
      <c r="M293" s="75"/>
      <c r="N293" s="48"/>
      <c r="O293" s="271"/>
      <c r="P293" s="271"/>
      <c r="Q293" s="271"/>
      <c r="R293" s="271"/>
      <c r="S293" s="271"/>
      <c r="T293" s="271"/>
      <c r="U293" s="271"/>
      <c r="V293" s="271"/>
    </row>
    <row r="294" spans="1:22" x14ac:dyDescent="0.3">
      <c r="A294" s="76">
        <v>292</v>
      </c>
      <c r="B294" s="75"/>
      <c r="C294" s="75"/>
      <c r="D294" s="75"/>
      <c r="E294" s="75"/>
      <c r="F294" s="75"/>
      <c r="G294" s="75"/>
      <c r="H294" s="75"/>
      <c r="I294" s="75"/>
      <c r="J294" s="75"/>
      <c r="K294" s="75"/>
      <c r="L294" s="75"/>
      <c r="M294" s="75"/>
      <c r="N294" s="48"/>
      <c r="O294" s="271"/>
      <c r="P294" s="271"/>
      <c r="Q294" s="271"/>
      <c r="R294" s="271"/>
      <c r="S294" s="271"/>
      <c r="T294" s="271"/>
      <c r="U294" s="271"/>
      <c r="V294" s="271"/>
    </row>
    <row r="295" spans="1:22" x14ac:dyDescent="0.3">
      <c r="A295" s="76">
        <v>293</v>
      </c>
      <c r="B295" s="75"/>
      <c r="C295" s="75"/>
      <c r="D295" s="75"/>
      <c r="E295" s="75"/>
      <c r="F295" s="75"/>
      <c r="G295" s="75"/>
      <c r="H295" s="75"/>
      <c r="I295" s="75"/>
      <c r="J295" s="75"/>
      <c r="K295" s="75"/>
      <c r="L295" s="75"/>
      <c r="M295" s="75"/>
      <c r="N295" s="48"/>
      <c r="O295" s="271"/>
      <c r="P295" s="271"/>
      <c r="Q295" s="271"/>
      <c r="R295" s="271"/>
      <c r="S295" s="271"/>
      <c r="T295" s="271"/>
      <c r="U295" s="271"/>
      <c r="V295" s="271"/>
    </row>
    <row r="296" spans="1:22" x14ac:dyDescent="0.3">
      <c r="A296" s="76">
        <v>294</v>
      </c>
      <c r="B296" s="75"/>
      <c r="C296" s="75"/>
      <c r="D296" s="75"/>
      <c r="E296" s="75"/>
      <c r="F296" s="75"/>
      <c r="G296" s="75"/>
      <c r="H296" s="75"/>
      <c r="I296" s="75"/>
      <c r="J296" s="75"/>
      <c r="K296" s="75"/>
      <c r="L296" s="75"/>
      <c r="M296" s="75"/>
      <c r="N296" s="48"/>
      <c r="O296" s="271"/>
      <c r="P296" s="271"/>
      <c r="Q296" s="271"/>
      <c r="R296" s="271"/>
      <c r="S296" s="271"/>
      <c r="T296" s="271"/>
      <c r="U296" s="271"/>
      <c r="V296" s="271"/>
    </row>
    <row r="297" spans="1:22" x14ac:dyDescent="0.3">
      <c r="A297" s="76">
        <v>295</v>
      </c>
      <c r="B297" s="75"/>
      <c r="C297" s="75"/>
      <c r="D297" s="75"/>
      <c r="E297" s="75"/>
      <c r="F297" s="75"/>
      <c r="G297" s="75"/>
      <c r="H297" s="75"/>
      <c r="I297" s="75"/>
      <c r="J297" s="75"/>
      <c r="K297" s="75"/>
      <c r="L297" s="75"/>
      <c r="M297" s="75"/>
      <c r="N297" s="48"/>
      <c r="O297" s="271"/>
      <c r="P297" s="271"/>
      <c r="Q297" s="271"/>
      <c r="R297" s="271"/>
      <c r="S297" s="271"/>
      <c r="T297" s="271"/>
      <c r="U297" s="271"/>
      <c r="V297" s="271"/>
    </row>
    <row r="298" spans="1:22" x14ac:dyDescent="0.3">
      <c r="A298" s="76">
        <v>296</v>
      </c>
      <c r="B298" s="75"/>
      <c r="C298" s="75"/>
      <c r="D298" s="75"/>
      <c r="E298" s="75"/>
      <c r="F298" s="75"/>
      <c r="G298" s="75"/>
      <c r="H298" s="75"/>
      <c r="I298" s="75"/>
      <c r="J298" s="75"/>
      <c r="K298" s="75"/>
      <c r="L298" s="75"/>
      <c r="M298" s="75"/>
      <c r="N298" s="48"/>
      <c r="O298" s="271"/>
      <c r="P298" s="271"/>
      <c r="Q298" s="271"/>
      <c r="R298" s="271"/>
      <c r="S298" s="271"/>
      <c r="T298" s="271"/>
      <c r="U298" s="271"/>
      <c r="V298" s="271"/>
    </row>
    <row r="299" spans="1:22" x14ac:dyDescent="0.3">
      <c r="A299" s="76">
        <v>297</v>
      </c>
      <c r="B299" s="75"/>
      <c r="C299" s="75"/>
      <c r="D299" s="75"/>
      <c r="E299" s="75"/>
      <c r="F299" s="75"/>
      <c r="G299" s="75"/>
      <c r="H299" s="75"/>
      <c r="I299" s="75"/>
      <c r="J299" s="75"/>
      <c r="K299" s="75"/>
      <c r="L299" s="75"/>
      <c r="M299" s="75"/>
      <c r="N299" s="48"/>
      <c r="O299" s="271"/>
      <c r="P299" s="271"/>
      <c r="Q299" s="271"/>
      <c r="R299" s="271"/>
      <c r="S299" s="271"/>
      <c r="T299" s="271"/>
      <c r="U299" s="271"/>
      <c r="V299" s="271"/>
    </row>
    <row r="300" spans="1:22" x14ac:dyDescent="0.3">
      <c r="A300" s="76">
        <v>298</v>
      </c>
      <c r="B300" s="75"/>
      <c r="C300" s="75"/>
      <c r="D300" s="75"/>
      <c r="E300" s="75"/>
      <c r="F300" s="75"/>
      <c r="G300" s="75"/>
      <c r="H300" s="75"/>
      <c r="I300" s="75"/>
      <c r="J300" s="75"/>
      <c r="K300" s="75"/>
      <c r="L300" s="75"/>
      <c r="M300" s="75"/>
      <c r="N300" s="48"/>
      <c r="O300" s="271"/>
      <c r="P300" s="271"/>
      <c r="Q300" s="271"/>
      <c r="R300" s="271"/>
      <c r="S300" s="271"/>
      <c r="T300" s="271"/>
      <c r="U300" s="271"/>
      <c r="V300" s="271"/>
    </row>
    <row r="301" spans="1:22" x14ac:dyDescent="0.3">
      <c r="A301" s="76">
        <v>299</v>
      </c>
      <c r="B301" s="75"/>
      <c r="C301" s="75"/>
      <c r="D301" s="75"/>
      <c r="E301" s="75"/>
      <c r="F301" s="75"/>
      <c r="G301" s="75"/>
      <c r="H301" s="75"/>
      <c r="I301" s="75"/>
      <c r="J301" s="75"/>
      <c r="K301" s="75"/>
      <c r="L301" s="75"/>
      <c r="M301" s="75"/>
      <c r="N301" s="48"/>
      <c r="O301" s="271"/>
      <c r="P301" s="271"/>
      <c r="Q301" s="271"/>
      <c r="R301" s="271"/>
      <c r="S301" s="271"/>
      <c r="T301" s="271"/>
      <c r="U301" s="271"/>
      <c r="V301" s="271"/>
    </row>
    <row r="302" spans="1:22" x14ac:dyDescent="0.3">
      <c r="A302" s="76">
        <v>300</v>
      </c>
      <c r="B302" s="75"/>
      <c r="C302" s="75"/>
      <c r="D302" s="75"/>
      <c r="E302" s="75"/>
      <c r="F302" s="75"/>
      <c r="G302" s="75"/>
      <c r="H302" s="75"/>
      <c r="I302" s="75"/>
      <c r="J302" s="75"/>
      <c r="K302" s="75"/>
      <c r="L302" s="75"/>
      <c r="M302" s="75"/>
      <c r="N302" s="48"/>
      <c r="O302" s="271"/>
      <c r="P302" s="271"/>
      <c r="Q302" s="271"/>
      <c r="R302" s="271"/>
      <c r="S302" s="271"/>
      <c r="T302" s="271"/>
      <c r="U302" s="271"/>
      <c r="V302" s="271"/>
    </row>
    <row r="303" spans="1:22" x14ac:dyDescent="0.3">
      <c r="A303" s="76">
        <v>301</v>
      </c>
      <c r="B303" s="75"/>
      <c r="C303" s="75"/>
      <c r="D303" s="75"/>
      <c r="E303" s="75"/>
      <c r="F303" s="75"/>
      <c r="G303" s="75"/>
      <c r="H303" s="75"/>
      <c r="I303" s="75"/>
      <c r="J303" s="75"/>
      <c r="K303" s="75"/>
      <c r="L303" s="75"/>
      <c r="M303" s="75"/>
      <c r="N303" s="48"/>
      <c r="O303" s="271"/>
      <c r="P303" s="271"/>
      <c r="Q303" s="271"/>
      <c r="R303" s="271"/>
      <c r="S303" s="271"/>
      <c r="T303" s="271"/>
      <c r="U303" s="271"/>
      <c r="V303" s="271"/>
    </row>
    <row r="304" spans="1:22" x14ac:dyDescent="0.3">
      <c r="A304" s="76">
        <v>302</v>
      </c>
      <c r="B304" s="75"/>
      <c r="C304" s="75"/>
      <c r="D304" s="75"/>
      <c r="E304" s="75"/>
      <c r="F304" s="75"/>
      <c r="G304" s="75"/>
      <c r="H304" s="75"/>
      <c r="I304" s="75"/>
      <c r="J304" s="75"/>
      <c r="K304" s="75"/>
      <c r="L304" s="75"/>
      <c r="M304" s="75"/>
      <c r="N304" s="48"/>
      <c r="O304" s="271"/>
      <c r="P304" s="271"/>
      <c r="Q304" s="271"/>
      <c r="R304" s="271"/>
      <c r="S304" s="271"/>
      <c r="T304" s="271"/>
      <c r="U304" s="271"/>
      <c r="V304" s="271"/>
    </row>
    <row r="305" spans="1:22" x14ac:dyDescent="0.3">
      <c r="A305" s="76">
        <v>303</v>
      </c>
      <c r="B305" s="75"/>
      <c r="C305" s="75"/>
      <c r="D305" s="75"/>
      <c r="E305" s="75"/>
      <c r="F305" s="75"/>
      <c r="G305" s="75"/>
      <c r="H305" s="75"/>
      <c r="I305" s="75"/>
      <c r="J305" s="75"/>
      <c r="K305" s="75"/>
      <c r="L305" s="75"/>
      <c r="M305" s="75"/>
      <c r="N305" s="48"/>
      <c r="O305" s="271"/>
      <c r="P305" s="271"/>
      <c r="Q305" s="271"/>
      <c r="R305" s="271"/>
      <c r="S305" s="271"/>
      <c r="T305" s="271"/>
      <c r="U305" s="271"/>
      <c r="V305" s="271"/>
    </row>
    <row r="306" spans="1:22" x14ac:dyDescent="0.3">
      <c r="A306" s="76">
        <v>304</v>
      </c>
      <c r="B306" s="75"/>
      <c r="C306" s="75"/>
      <c r="D306" s="75"/>
      <c r="E306" s="75"/>
      <c r="F306" s="75"/>
      <c r="G306" s="75"/>
      <c r="H306" s="75"/>
      <c r="I306" s="75"/>
      <c r="J306" s="75"/>
      <c r="K306" s="75"/>
      <c r="L306" s="75"/>
      <c r="M306" s="75"/>
      <c r="N306" s="48"/>
      <c r="O306" s="271"/>
      <c r="P306" s="271"/>
      <c r="Q306" s="271"/>
      <c r="R306" s="271"/>
      <c r="S306" s="271"/>
      <c r="T306" s="271"/>
      <c r="U306" s="271"/>
      <c r="V306" s="271"/>
    </row>
    <row r="307" spans="1:22" x14ac:dyDescent="0.3">
      <c r="A307" s="76">
        <v>305</v>
      </c>
      <c r="B307" s="75"/>
      <c r="C307" s="75"/>
      <c r="D307" s="75"/>
      <c r="E307" s="75"/>
      <c r="F307" s="75"/>
      <c r="G307" s="75"/>
      <c r="H307" s="75"/>
      <c r="I307" s="75"/>
      <c r="J307" s="75"/>
      <c r="K307" s="75"/>
      <c r="L307" s="75"/>
      <c r="M307" s="75"/>
      <c r="N307" s="48"/>
      <c r="O307" s="271"/>
      <c r="P307" s="271"/>
      <c r="Q307" s="271"/>
      <c r="R307" s="271"/>
      <c r="S307" s="271"/>
      <c r="T307" s="271"/>
      <c r="U307" s="271"/>
      <c r="V307" s="271"/>
    </row>
    <row r="308" spans="1:22" x14ac:dyDescent="0.3">
      <c r="A308" s="76">
        <v>306</v>
      </c>
      <c r="B308" s="75"/>
      <c r="C308" s="75"/>
      <c r="D308" s="75"/>
      <c r="E308" s="75"/>
      <c r="F308" s="75"/>
      <c r="G308" s="75"/>
      <c r="H308" s="75"/>
      <c r="I308" s="75"/>
      <c r="J308" s="75"/>
      <c r="K308" s="75"/>
      <c r="L308" s="75"/>
      <c r="M308" s="75"/>
      <c r="N308" s="48"/>
      <c r="O308" s="271"/>
      <c r="P308" s="271"/>
      <c r="Q308" s="271"/>
      <c r="R308" s="271"/>
      <c r="S308" s="271"/>
      <c r="T308" s="271"/>
      <c r="U308" s="271"/>
      <c r="V308" s="271"/>
    </row>
    <row r="309" spans="1:22" x14ac:dyDescent="0.3">
      <c r="A309" s="76">
        <v>307</v>
      </c>
      <c r="B309" s="75"/>
      <c r="C309" s="75"/>
      <c r="D309" s="75"/>
      <c r="E309" s="75"/>
      <c r="F309" s="75"/>
      <c r="G309" s="75"/>
      <c r="H309" s="75"/>
      <c r="I309" s="75"/>
      <c r="J309" s="75"/>
      <c r="K309" s="75"/>
      <c r="L309" s="75"/>
      <c r="M309" s="75"/>
      <c r="N309" s="48"/>
      <c r="O309" s="271"/>
      <c r="P309" s="271"/>
      <c r="Q309" s="271"/>
      <c r="R309" s="271"/>
      <c r="S309" s="271"/>
      <c r="T309" s="271"/>
      <c r="U309" s="271"/>
      <c r="V309" s="271"/>
    </row>
    <row r="310" spans="1:22" x14ac:dyDescent="0.3">
      <c r="A310" s="76">
        <v>308</v>
      </c>
      <c r="B310" s="75"/>
      <c r="C310" s="75"/>
      <c r="D310" s="75"/>
      <c r="E310" s="75"/>
      <c r="F310" s="75"/>
      <c r="G310" s="75"/>
      <c r="H310" s="75"/>
      <c r="I310" s="75"/>
      <c r="J310" s="75"/>
      <c r="K310" s="75"/>
      <c r="L310" s="75"/>
      <c r="M310" s="75"/>
      <c r="N310" s="48"/>
      <c r="O310" s="271"/>
      <c r="P310" s="271"/>
      <c r="Q310" s="271"/>
      <c r="R310" s="271"/>
      <c r="S310" s="271"/>
      <c r="T310" s="271"/>
      <c r="U310" s="271"/>
      <c r="V310" s="271"/>
    </row>
    <row r="311" spans="1:22" x14ac:dyDescent="0.3">
      <c r="A311" s="76">
        <v>309</v>
      </c>
      <c r="B311" s="75"/>
      <c r="C311" s="75"/>
      <c r="D311" s="75"/>
      <c r="E311" s="75"/>
      <c r="F311" s="75"/>
      <c r="G311" s="75"/>
      <c r="H311" s="75"/>
      <c r="I311" s="75"/>
      <c r="J311" s="75"/>
      <c r="K311" s="75"/>
      <c r="L311" s="75"/>
      <c r="M311" s="75"/>
      <c r="N311" s="48"/>
      <c r="O311" s="271"/>
      <c r="P311" s="271"/>
      <c r="Q311" s="271"/>
      <c r="R311" s="271"/>
      <c r="S311" s="271"/>
      <c r="T311" s="271"/>
      <c r="U311" s="271"/>
      <c r="V311" s="271"/>
    </row>
    <row r="312" spans="1:22" x14ac:dyDescent="0.3">
      <c r="A312" s="76">
        <v>310</v>
      </c>
      <c r="B312" s="75"/>
      <c r="C312" s="75"/>
      <c r="D312" s="75"/>
      <c r="E312" s="75"/>
      <c r="F312" s="75"/>
      <c r="G312" s="75"/>
      <c r="H312" s="75"/>
      <c r="I312" s="75"/>
      <c r="J312" s="75"/>
      <c r="K312" s="75"/>
      <c r="L312" s="75"/>
      <c r="M312" s="75"/>
      <c r="N312" s="48"/>
      <c r="O312" s="271"/>
      <c r="P312" s="271"/>
      <c r="Q312" s="271"/>
      <c r="R312" s="271"/>
      <c r="S312" s="271"/>
      <c r="T312" s="271"/>
      <c r="U312" s="271"/>
      <c r="V312" s="271"/>
    </row>
    <row r="313" spans="1:22" x14ac:dyDescent="0.3">
      <c r="A313" s="76">
        <v>311</v>
      </c>
      <c r="B313" s="75"/>
      <c r="C313" s="75"/>
      <c r="D313" s="75"/>
      <c r="E313" s="75"/>
      <c r="F313" s="75"/>
      <c r="G313" s="75"/>
      <c r="H313" s="75"/>
      <c r="I313" s="75"/>
      <c r="J313" s="75"/>
      <c r="K313" s="75"/>
      <c r="L313" s="75"/>
      <c r="M313" s="75"/>
      <c r="N313" s="48"/>
      <c r="O313" s="271"/>
      <c r="P313" s="271"/>
      <c r="Q313" s="271"/>
      <c r="R313" s="271"/>
      <c r="S313" s="271"/>
      <c r="T313" s="271"/>
      <c r="U313" s="271"/>
      <c r="V313" s="271"/>
    </row>
    <row r="314" spans="1:22" x14ac:dyDescent="0.3">
      <c r="A314" s="76">
        <v>312</v>
      </c>
      <c r="B314" s="75"/>
      <c r="C314" s="75"/>
      <c r="D314" s="75"/>
      <c r="E314" s="75"/>
      <c r="F314" s="75"/>
      <c r="G314" s="75"/>
      <c r="H314" s="75"/>
      <c r="I314" s="75"/>
      <c r="J314" s="75"/>
      <c r="K314" s="75"/>
      <c r="L314" s="75"/>
      <c r="M314" s="75"/>
      <c r="N314" s="48"/>
      <c r="O314" s="271"/>
      <c r="P314" s="271"/>
      <c r="Q314" s="271"/>
      <c r="R314" s="271"/>
      <c r="S314" s="271"/>
      <c r="T314" s="271"/>
      <c r="U314" s="271"/>
      <c r="V314" s="271"/>
    </row>
    <row r="315" spans="1:22" x14ac:dyDescent="0.3">
      <c r="A315" s="76">
        <v>313</v>
      </c>
      <c r="B315" s="75"/>
      <c r="C315" s="75"/>
      <c r="D315" s="75"/>
      <c r="E315" s="75"/>
      <c r="F315" s="75"/>
      <c r="G315" s="75"/>
      <c r="H315" s="75"/>
      <c r="I315" s="75"/>
      <c r="J315" s="75"/>
      <c r="K315" s="75"/>
      <c r="L315" s="75"/>
      <c r="M315" s="75"/>
      <c r="N315" s="48"/>
      <c r="O315" s="271"/>
      <c r="P315" s="271"/>
      <c r="Q315" s="271"/>
      <c r="R315" s="271"/>
      <c r="S315" s="271"/>
      <c r="T315" s="271"/>
      <c r="U315" s="271"/>
      <c r="V315" s="271"/>
    </row>
    <row r="316" spans="1:22" x14ac:dyDescent="0.3">
      <c r="A316" s="76">
        <v>314</v>
      </c>
      <c r="B316" s="75"/>
      <c r="C316" s="75"/>
      <c r="D316" s="75"/>
      <c r="E316" s="75"/>
      <c r="F316" s="75"/>
      <c r="G316" s="75"/>
      <c r="H316" s="75"/>
      <c r="I316" s="75"/>
      <c r="J316" s="75"/>
      <c r="K316" s="75"/>
      <c r="L316" s="75"/>
      <c r="M316" s="75"/>
      <c r="N316" s="48"/>
      <c r="O316" s="271"/>
      <c r="P316" s="271"/>
      <c r="Q316" s="271"/>
      <c r="R316" s="271"/>
      <c r="S316" s="271"/>
      <c r="T316" s="271"/>
      <c r="U316" s="271"/>
      <c r="V316" s="271"/>
    </row>
    <row r="317" spans="1:22" x14ac:dyDescent="0.3">
      <c r="A317" s="76">
        <v>315</v>
      </c>
      <c r="B317" s="75"/>
      <c r="C317" s="75"/>
      <c r="D317" s="75"/>
      <c r="E317" s="75"/>
      <c r="F317" s="75"/>
      <c r="G317" s="75"/>
      <c r="H317" s="75"/>
      <c r="I317" s="75"/>
      <c r="J317" s="75"/>
      <c r="K317" s="75"/>
      <c r="L317" s="75"/>
      <c r="M317" s="75"/>
      <c r="N317" s="48"/>
      <c r="O317" s="271"/>
      <c r="P317" s="271"/>
      <c r="Q317" s="271"/>
      <c r="R317" s="271"/>
      <c r="S317" s="271"/>
      <c r="T317" s="271"/>
      <c r="U317" s="271"/>
      <c r="V317" s="271"/>
    </row>
    <row r="318" spans="1:22" x14ac:dyDescent="0.3">
      <c r="A318" s="76">
        <v>316</v>
      </c>
      <c r="B318" s="75"/>
      <c r="C318" s="75"/>
      <c r="D318" s="75"/>
      <c r="E318" s="75"/>
      <c r="F318" s="75"/>
      <c r="G318" s="75"/>
      <c r="H318" s="75"/>
      <c r="I318" s="75"/>
      <c r="J318" s="75"/>
      <c r="K318" s="75"/>
      <c r="L318" s="75"/>
      <c r="M318" s="75"/>
      <c r="N318" s="48"/>
      <c r="O318" s="271"/>
      <c r="P318" s="271"/>
      <c r="Q318" s="271"/>
      <c r="R318" s="271"/>
      <c r="S318" s="271"/>
      <c r="T318" s="271"/>
      <c r="U318" s="271"/>
      <c r="V318" s="271"/>
    </row>
    <row r="319" spans="1:22" x14ac:dyDescent="0.3">
      <c r="A319" s="76">
        <v>317</v>
      </c>
      <c r="B319" s="75"/>
      <c r="C319" s="75"/>
      <c r="D319" s="75"/>
      <c r="E319" s="75"/>
      <c r="F319" s="75"/>
      <c r="G319" s="75"/>
      <c r="H319" s="75"/>
      <c r="I319" s="75"/>
      <c r="J319" s="75"/>
      <c r="K319" s="75"/>
      <c r="L319" s="75"/>
      <c r="M319" s="75"/>
      <c r="N319" s="48"/>
      <c r="O319" s="271"/>
      <c r="P319" s="271"/>
      <c r="Q319" s="271"/>
      <c r="R319" s="271"/>
      <c r="S319" s="271"/>
      <c r="T319" s="271"/>
      <c r="U319" s="271"/>
      <c r="V319" s="271"/>
    </row>
    <row r="320" spans="1:22" x14ac:dyDescent="0.3">
      <c r="A320" s="76">
        <v>318</v>
      </c>
      <c r="B320" s="75"/>
      <c r="C320" s="75"/>
      <c r="D320" s="75"/>
      <c r="E320" s="75"/>
      <c r="F320" s="75"/>
      <c r="G320" s="75"/>
      <c r="H320" s="75"/>
      <c r="I320" s="75"/>
      <c r="J320" s="75"/>
      <c r="K320" s="75"/>
      <c r="L320" s="75"/>
      <c r="M320" s="75"/>
      <c r="N320" s="48"/>
      <c r="O320" s="271"/>
      <c r="P320" s="271"/>
      <c r="Q320" s="271"/>
      <c r="R320" s="271"/>
      <c r="S320" s="271"/>
      <c r="T320" s="271"/>
      <c r="U320" s="271"/>
      <c r="V320" s="271"/>
    </row>
    <row r="321" spans="1:22" x14ac:dyDescent="0.3">
      <c r="A321" s="76">
        <v>319</v>
      </c>
      <c r="B321" s="75"/>
      <c r="C321" s="75"/>
      <c r="D321" s="75"/>
      <c r="E321" s="75"/>
      <c r="F321" s="75"/>
      <c r="G321" s="75"/>
      <c r="H321" s="75"/>
      <c r="I321" s="75"/>
      <c r="J321" s="75"/>
      <c r="K321" s="75"/>
      <c r="L321" s="75"/>
      <c r="M321" s="75"/>
      <c r="N321" s="48"/>
      <c r="O321" s="271"/>
      <c r="P321" s="271"/>
      <c r="Q321" s="271"/>
      <c r="R321" s="271"/>
      <c r="S321" s="271"/>
      <c r="T321" s="271"/>
      <c r="U321" s="271"/>
      <c r="V321" s="271"/>
    </row>
    <row r="322" spans="1:22" x14ac:dyDescent="0.3">
      <c r="A322" s="76">
        <v>320</v>
      </c>
      <c r="B322" s="75"/>
      <c r="C322" s="75"/>
      <c r="D322" s="75"/>
      <c r="E322" s="75"/>
      <c r="F322" s="75"/>
      <c r="G322" s="75"/>
      <c r="H322" s="75"/>
      <c r="I322" s="75"/>
      <c r="J322" s="75"/>
      <c r="K322" s="75"/>
      <c r="L322" s="75"/>
      <c r="M322" s="75"/>
      <c r="N322" s="48"/>
      <c r="O322" s="271"/>
      <c r="P322" s="271"/>
      <c r="Q322" s="271"/>
      <c r="R322" s="271"/>
      <c r="S322" s="271"/>
      <c r="T322" s="271"/>
      <c r="U322" s="271"/>
      <c r="V322" s="271"/>
    </row>
    <row r="323" spans="1:22" x14ac:dyDescent="0.3">
      <c r="A323" s="76">
        <v>321</v>
      </c>
      <c r="B323" s="75"/>
      <c r="C323" s="75"/>
      <c r="D323" s="75"/>
      <c r="E323" s="75"/>
      <c r="F323" s="75"/>
      <c r="G323" s="75"/>
      <c r="H323" s="75"/>
      <c r="I323" s="75"/>
      <c r="J323" s="75"/>
      <c r="K323" s="75"/>
      <c r="L323" s="75"/>
      <c r="M323" s="75"/>
      <c r="N323" s="48"/>
      <c r="O323" s="271"/>
      <c r="P323" s="271"/>
      <c r="Q323" s="271"/>
      <c r="R323" s="271"/>
      <c r="S323" s="271"/>
      <c r="T323" s="271"/>
      <c r="U323" s="271"/>
      <c r="V323" s="271"/>
    </row>
    <row r="324" spans="1:22" x14ac:dyDescent="0.3">
      <c r="A324" s="76">
        <v>322</v>
      </c>
      <c r="B324" s="75"/>
      <c r="C324" s="75"/>
      <c r="D324" s="75"/>
      <c r="E324" s="75"/>
      <c r="F324" s="75"/>
      <c r="G324" s="75"/>
      <c r="H324" s="75"/>
      <c r="I324" s="75"/>
      <c r="J324" s="75"/>
      <c r="K324" s="75"/>
      <c r="L324" s="75"/>
      <c r="M324" s="75"/>
      <c r="N324" s="48"/>
      <c r="O324" s="271"/>
      <c r="P324" s="271"/>
      <c r="Q324" s="271"/>
      <c r="R324" s="271"/>
      <c r="S324" s="271"/>
      <c r="T324" s="271"/>
      <c r="U324" s="271"/>
      <c r="V324" s="271"/>
    </row>
    <row r="325" spans="1:22" x14ac:dyDescent="0.3">
      <c r="A325" s="76">
        <v>323</v>
      </c>
      <c r="B325" s="75"/>
      <c r="C325" s="75"/>
      <c r="D325" s="75"/>
      <c r="E325" s="75"/>
      <c r="F325" s="75"/>
      <c r="G325" s="75"/>
      <c r="H325" s="75"/>
      <c r="I325" s="75"/>
      <c r="J325" s="75"/>
      <c r="K325" s="75"/>
      <c r="L325" s="75"/>
      <c r="M325" s="75"/>
      <c r="N325" s="48"/>
      <c r="O325" s="271"/>
      <c r="P325" s="271"/>
      <c r="Q325" s="271"/>
      <c r="R325" s="271"/>
      <c r="S325" s="271"/>
      <c r="T325" s="271"/>
      <c r="U325" s="271"/>
      <c r="V325" s="271"/>
    </row>
    <row r="326" spans="1:22" x14ac:dyDescent="0.3">
      <c r="A326" s="76">
        <v>324</v>
      </c>
      <c r="B326" s="75"/>
      <c r="C326" s="75"/>
      <c r="D326" s="75"/>
      <c r="E326" s="75"/>
      <c r="F326" s="75"/>
      <c r="G326" s="75"/>
      <c r="H326" s="75"/>
      <c r="I326" s="75"/>
      <c r="J326" s="75"/>
      <c r="K326" s="75"/>
      <c r="L326" s="75"/>
      <c r="M326" s="75"/>
      <c r="N326" s="48"/>
      <c r="O326" s="271"/>
      <c r="P326" s="271"/>
      <c r="Q326" s="271"/>
      <c r="R326" s="271"/>
      <c r="S326" s="271"/>
      <c r="T326" s="271"/>
      <c r="U326" s="271"/>
      <c r="V326" s="271"/>
    </row>
    <row r="327" spans="1:22" x14ac:dyDescent="0.3">
      <c r="A327" s="76">
        <v>325</v>
      </c>
      <c r="B327" s="75"/>
      <c r="C327" s="75"/>
      <c r="D327" s="75"/>
      <c r="E327" s="75"/>
      <c r="F327" s="75"/>
      <c r="G327" s="75"/>
      <c r="H327" s="75"/>
      <c r="I327" s="75"/>
      <c r="J327" s="75"/>
      <c r="K327" s="75"/>
      <c r="L327" s="75"/>
      <c r="M327" s="75"/>
      <c r="N327" s="48"/>
      <c r="O327" s="271"/>
      <c r="P327" s="271"/>
      <c r="Q327" s="271"/>
      <c r="R327" s="271"/>
      <c r="S327" s="271"/>
      <c r="T327" s="271"/>
      <c r="U327" s="271"/>
      <c r="V327" s="271"/>
    </row>
    <row r="328" spans="1:22" x14ac:dyDescent="0.3">
      <c r="A328" s="76">
        <v>326</v>
      </c>
      <c r="B328" s="75"/>
      <c r="C328" s="75"/>
      <c r="D328" s="75"/>
      <c r="E328" s="75"/>
      <c r="F328" s="75"/>
      <c r="G328" s="75"/>
      <c r="H328" s="75"/>
      <c r="I328" s="75"/>
      <c r="J328" s="75"/>
      <c r="K328" s="75"/>
      <c r="L328" s="75"/>
      <c r="M328" s="75"/>
      <c r="N328" s="48"/>
      <c r="O328" s="271"/>
      <c r="P328" s="271"/>
      <c r="Q328" s="271"/>
      <c r="R328" s="271"/>
      <c r="S328" s="271"/>
      <c r="T328" s="271"/>
      <c r="U328" s="271"/>
      <c r="V328" s="271"/>
    </row>
    <row r="329" spans="1:22" x14ac:dyDescent="0.3">
      <c r="A329" s="76">
        <v>327</v>
      </c>
      <c r="B329" s="75"/>
      <c r="C329" s="75"/>
      <c r="D329" s="75"/>
      <c r="E329" s="75"/>
      <c r="F329" s="75"/>
      <c r="G329" s="75"/>
      <c r="H329" s="75"/>
      <c r="I329" s="75"/>
      <c r="J329" s="75"/>
      <c r="K329" s="75"/>
      <c r="L329" s="75"/>
      <c r="M329" s="75"/>
      <c r="N329" s="48"/>
      <c r="O329" s="271"/>
      <c r="P329" s="271"/>
      <c r="Q329" s="271"/>
      <c r="R329" s="271"/>
      <c r="S329" s="271"/>
      <c r="T329" s="271"/>
      <c r="U329" s="271"/>
      <c r="V329" s="271"/>
    </row>
    <row r="330" spans="1:22" x14ac:dyDescent="0.3">
      <c r="A330" s="76">
        <v>328</v>
      </c>
      <c r="B330" s="75"/>
      <c r="C330" s="75"/>
      <c r="D330" s="75"/>
      <c r="E330" s="75"/>
      <c r="F330" s="75"/>
      <c r="G330" s="75"/>
      <c r="H330" s="75"/>
      <c r="I330" s="75"/>
      <c r="J330" s="75"/>
      <c r="K330" s="75"/>
      <c r="L330" s="75"/>
      <c r="M330" s="75"/>
      <c r="N330" s="48"/>
      <c r="O330" s="271"/>
      <c r="P330" s="271"/>
      <c r="Q330" s="271"/>
      <c r="R330" s="271"/>
      <c r="S330" s="271"/>
      <c r="T330" s="271"/>
      <c r="U330" s="271"/>
      <c r="V330" s="271"/>
    </row>
    <row r="331" spans="1:22" x14ac:dyDescent="0.3">
      <c r="A331" s="76">
        <v>329</v>
      </c>
      <c r="B331" s="75"/>
      <c r="C331" s="75"/>
      <c r="D331" s="75"/>
      <c r="E331" s="75"/>
      <c r="F331" s="75"/>
      <c r="G331" s="75"/>
      <c r="H331" s="75"/>
      <c r="I331" s="75"/>
      <c r="J331" s="75"/>
      <c r="K331" s="75"/>
      <c r="L331" s="75"/>
      <c r="M331" s="75"/>
      <c r="N331" s="48"/>
      <c r="O331" s="271"/>
      <c r="P331" s="271"/>
      <c r="Q331" s="271"/>
      <c r="R331" s="271"/>
      <c r="S331" s="271"/>
      <c r="T331" s="271"/>
      <c r="U331" s="271"/>
      <c r="V331" s="271"/>
    </row>
    <row r="332" spans="1:22" x14ac:dyDescent="0.3">
      <c r="A332" s="76">
        <v>330</v>
      </c>
      <c r="B332" s="75"/>
      <c r="C332" s="75"/>
      <c r="D332" s="75"/>
      <c r="E332" s="75"/>
      <c r="F332" s="75"/>
      <c r="G332" s="75"/>
      <c r="H332" s="75"/>
      <c r="I332" s="75"/>
      <c r="J332" s="75"/>
      <c r="K332" s="75"/>
      <c r="L332" s="75"/>
      <c r="M332" s="75"/>
      <c r="N332" s="48"/>
      <c r="O332" s="271"/>
      <c r="P332" s="271"/>
      <c r="Q332" s="271"/>
      <c r="R332" s="271"/>
      <c r="S332" s="271"/>
      <c r="T332" s="271"/>
      <c r="U332" s="271"/>
      <c r="V332" s="271"/>
    </row>
    <row r="333" spans="1:22" x14ac:dyDescent="0.3">
      <c r="A333" s="76">
        <v>331</v>
      </c>
      <c r="B333" s="75"/>
      <c r="C333" s="75"/>
      <c r="D333" s="75"/>
      <c r="E333" s="75"/>
      <c r="F333" s="75"/>
      <c r="G333" s="75"/>
      <c r="H333" s="75"/>
      <c r="I333" s="75"/>
      <c r="J333" s="75"/>
      <c r="K333" s="75"/>
      <c r="L333" s="75"/>
      <c r="M333" s="75"/>
      <c r="N333" s="48"/>
      <c r="O333" s="271"/>
      <c r="P333" s="271"/>
      <c r="Q333" s="271"/>
      <c r="R333" s="271"/>
      <c r="S333" s="271"/>
      <c r="T333" s="271"/>
      <c r="U333" s="271"/>
      <c r="V333" s="271"/>
    </row>
    <row r="334" spans="1:22" x14ac:dyDescent="0.3">
      <c r="A334" s="76">
        <v>332</v>
      </c>
      <c r="B334" s="75"/>
      <c r="C334" s="75"/>
      <c r="D334" s="75"/>
      <c r="E334" s="75"/>
      <c r="F334" s="75"/>
      <c r="G334" s="75"/>
      <c r="H334" s="75"/>
      <c r="I334" s="75"/>
      <c r="J334" s="75"/>
      <c r="K334" s="75"/>
      <c r="L334" s="75"/>
      <c r="M334" s="75"/>
      <c r="N334" s="48"/>
      <c r="O334" s="271"/>
      <c r="P334" s="271"/>
      <c r="Q334" s="271"/>
      <c r="R334" s="271"/>
      <c r="S334" s="271"/>
      <c r="T334" s="271"/>
      <c r="U334" s="271"/>
      <c r="V334" s="271"/>
    </row>
    <row r="335" spans="1:22" x14ac:dyDescent="0.3">
      <c r="A335" s="76">
        <v>333</v>
      </c>
      <c r="B335" s="75"/>
      <c r="C335" s="75"/>
      <c r="D335" s="75"/>
      <c r="E335" s="75"/>
      <c r="F335" s="75"/>
      <c r="G335" s="75"/>
      <c r="H335" s="75"/>
      <c r="I335" s="75"/>
      <c r="J335" s="75"/>
      <c r="K335" s="75"/>
      <c r="L335" s="75"/>
      <c r="M335" s="75"/>
      <c r="N335" s="48"/>
      <c r="O335" s="271"/>
      <c r="P335" s="271"/>
      <c r="Q335" s="271"/>
      <c r="R335" s="271"/>
      <c r="S335" s="271"/>
      <c r="T335" s="271"/>
      <c r="U335" s="271"/>
      <c r="V335" s="271"/>
    </row>
    <row r="336" spans="1:22" x14ac:dyDescent="0.3">
      <c r="A336" s="76">
        <v>334</v>
      </c>
      <c r="B336" s="75"/>
      <c r="C336" s="75"/>
      <c r="D336" s="75"/>
      <c r="E336" s="75"/>
      <c r="F336" s="75"/>
      <c r="G336" s="75"/>
      <c r="H336" s="75"/>
      <c r="I336" s="75"/>
      <c r="J336" s="75"/>
      <c r="K336" s="75"/>
      <c r="L336" s="75"/>
      <c r="M336" s="75"/>
      <c r="N336" s="48"/>
      <c r="O336" s="271"/>
      <c r="P336" s="271"/>
      <c r="Q336" s="271"/>
      <c r="R336" s="271"/>
      <c r="S336" s="271"/>
      <c r="T336" s="271"/>
      <c r="U336" s="271"/>
      <c r="V336" s="271"/>
    </row>
    <row r="337" spans="1:22" x14ac:dyDescent="0.3">
      <c r="A337" s="76">
        <v>335</v>
      </c>
      <c r="B337" s="75"/>
      <c r="C337" s="75"/>
      <c r="D337" s="75"/>
      <c r="E337" s="75"/>
      <c r="F337" s="75"/>
      <c r="G337" s="75"/>
      <c r="H337" s="75"/>
      <c r="I337" s="75"/>
      <c r="J337" s="75"/>
      <c r="K337" s="75"/>
      <c r="L337" s="75"/>
      <c r="M337" s="75"/>
      <c r="N337" s="48"/>
      <c r="O337" s="271"/>
      <c r="P337" s="271"/>
      <c r="Q337" s="271"/>
      <c r="R337" s="271"/>
      <c r="S337" s="271"/>
      <c r="T337" s="271"/>
      <c r="U337" s="271"/>
      <c r="V337" s="271"/>
    </row>
    <row r="338" spans="1:22" x14ac:dyDescent="0.3">
      <c r="A338" s="76">
        <v>336</v>
      </c>
      <c r="B338" s="75"/>
      <c r="C338" s="75"/>
      <c r="D338" s="75"/>
      <c r="E338" s="75"/>
      <c r="F338" s="75"/>
      <c r="G338" s="75"/>
      <c r="H338" s="75"/>
      <c r="I338" s="75"/>
      <c r="J338" s="75"/>
      <c r="K338" s="75"/>
      <c r="L338" s="75"/>
      <c r="M338" s="75"/>
      <c r="N338" s="48"/>
      <c r="O338" s="271"/>
      <c r="P338" s="271"/>
      <c r="Q338" s="271"/>
      <c r="R338" s="271"/>
      <c r="S338" s="271"/>
      <c r="T338" s="271"/>
      <c r="U338" s="271"/>
      <c r="V338" s="271"/>
    </row>
    <row r="339" spans="1:22" x14ac:dyDescent="0.3">
      <c r="A339" s="76">
        <v>337</v>
      </c>
      <c r="B339" s="75"/>
      <c r="C339" s="75"/>
      <c r="D339" s="75"/>
      <c r="E339" s="75"/>
      <c r="F339" s="75"/>
      <c r="G339" s="75"/>
      <c r="H339" s="75"/>
      <c r="I339" s="75"/>
      <c r="J339" s="75"/>
      <c r="K339" s="75"/>
      <c r="L339" s="75"/>
      <c r="M339" s="75"/>
      <c r="N339" s="48"/>
      <c r="O339" s="271"/>
      <c r="P339" s="271"/>
      <c r="Q339" s="271"/>
      <c r="R339" s="271"/>
      <c r="S339" s="271"/>
      <c r="T339" s="271"/>
      <c r="U339" s="271"/>
      <c r="V339" s="271"/>
    </row>
    <row r="340" spans="1:22" x14ac:dyDescent="0.3">
      <c r="A340" s="76">
        <v>338</v>
      </c>
      <c r="B340" s="75"/>
      <c r="C340" s="75"/>
      <c r="D340" s="75"/>
      <c r="E340" s="75"/>
      <c r="F340" s="75"/>
      <c r="G340" s="75"/>
      <c r="H340" s="75"/>
      <c r="I340" s="75"/>
      <c r="J340" s="75"/>
      <c r="K340" s="75"/>
      <c r="L340" s="75"/>
      <c r="M340" s="75"/>
      <c r="N340" s="48"/>
      <c r="O340" s="271"/>
      <c r="P340" s="271"/>
      <c r="Q340" s="271"/>
      <c r="R340" s="271"/>
      <c r="S340" s="271"/>
      <c r="T340" s="271"/>
      <c r="U340" s="271"/>
      <c r="V340" s="271"/>
    </row>
    <row r="341" spans="1:22" x14ac:dyDescent="0.3">
      <c r="A341" s="76">
        <v>339</v>
      </c>
      <c r="B341" s="75"/>
      <c r="C341" s="75"/>
      <c r="D341" s="75"/>
      <c r="E341" s="75"/>
      <c r="F341" s="75"/>
      <c r="G341" s="75"/>
      <c r="H341" s="75"/>
      <c r="I341" s="75"/>
      <c r="J341" s="75"/>
      <c r="K341" s="75"/>
      <c r="L341" s="75"/>
      <c r="M341" s="75"/>
      <c r="N341" s="48"/>
      <c r="O341" s="271"/>
      <c r="P341" s="271"/>
      <c r="Q341" s="271"/>
      <c r="R341" s="271"/>
      <c r="S341" s="271"/>
      <c r="T341" s="271"/>
      <c r="U341" s="271"/>
      <c r="V341" s="271"/>
    </row>
    <row r="342" spans="1:22" x14ac:dyDescent="0.3">
      <c r="A342" s="76">
        <v>340</v>
      </c>
      <c r="B342" s="75"/>
      <c r="C342" s="75"/>
      <c r="D342" s="75"/>
      <c r="E342" s="75"/>
      <c r="F342" s="75"/>
      <c r="G342" s="75"/>
      <c r="H342" s="75"/>
      <c r="I342" s="75"/>
      <c r="J342" s="75"/>
      <c r="K342" s="75"/>
      <c r="L342" s="75"/>
      <c r="M342" s="75"/>
      <c r="N342" s="48"/>
      <c r="O342" s="271"/>
      <c r="P342" s="271"/>
      <c r="Q342" s="271"/>
      <c r="R342" s="271"/>
      <c r="S342" s="271"/>
      <c r="T342" s="271"/>
      <c r="U342" s="271"/>
      <c r="V342" s="271"/>
    </row>
    <row r="343" spans="1:22" x14ac:dyDescent="0.3">
      <c r="A343" s="76">
        <v>341</v>
      </c>
      <c r="B343" s="75"/>
      <c r="C343" s="75"/>
      <c r="D343" s="75"/>
      <c r="E343" s="75"/>
      <c r="F343" s="75"/>
      <c r="G343" s="75"/>
      <c r="H343" s="75"/>
      <c r="I343" s="75"/>
      <c r="J343" s="75"/>
      <c r="K343" s="75"/>
      <c r="L343" s="75"/>
      <c r="M343" s="75"/>
      <c r="N343" s="48"/>
      <c r="O343" s="271"/>
      <c r="P343" s="271"/>
      <c r="Q343" s="271"/>
      <c r="R343" s="271"/>
      <c r="S343" s="271"/>
      <c r="T343" s="271"/>
      <c r="U343" s="271"/>
      <c r="V343" s="271"/>
    </row>
    <row r="344" spans="1:22" x14ac:dyDescent="0.3">
      <c r="A344" s="76">
        <v>342</v>
      </c>
      <c r="B344" s="75"/>
      <c r="C344" s="75"/>
      <c r="D344" s="75"/>
      <c r="E344" s="75"/>
      <c r="F344" s="75"/>
      <c r="G344" s="75"/>
      <c r="H344" s="75"/>
      <c r="I344" s="75"/>
      <c r="J344" s="75"/>
      <c r="K344" s="75"/>
      <c r="L344" s="75"/>
      <c r="M344" s="75"/>
      <c r="N344" s="48"/>
      <c r="O344" s="271"/>
      <c r="P344" s="271"/>
      <c r="Q344" s="271"/>
      <c r="R344" s="271"/>
      <c r="S344" s="271"/>
      <c r="T344" s="271"/>
      <c r="U344" s="271"/>
      <c r="V344" s="271"/>
    </row>
    <row r="345" spans="1:22" x14ac:dyDescent="0.3">
      <c r="A345" s="76">
        <v>343</v>
      </c>
      <c r="B345" s="75"/>
      <c r="C345" s="75"/>
      <c r="D345" s="75"/>
      <c r="E345" s="75"/>
      <c r="F345" s="75"/>
      <c r="G345" s="75"/>
      <c r="H345" s="75"/>
      <c r="I345" s="75"/>
      <c r="J345" s="75"/>
      <c r="K345" s="75"/>
      <c r="L345" s="75"/>
      <c r="M345" s="75"/>
      <c r="N345" s="48"/>
      <c r="O345" s="271"/>
      <c r="P345" s="271"/>
      <c r="Q345" s="271"/>
      <c r="R345" s="271"/>
      <c r="S345" s="271"/>
      <c r="T345" s="271"/>
      <c r="U345" s="271"/>
      <c r="V345" s="271"/>
    </row>
    <row r="346" spans="1:22" x14ac:dyDescent="0.3">
      <c r="A346" s="76">
        <v>344</v>
      </c>
      <c r="B346" s="75"/>
      <c r="C346" s="75"/>
      <c r="D346" s="75"/>
      <c r="E346" s="75"/>
      <c r="F346" s="75"/>
      <c r="G346" s="75"/>
      <c r="H346" s="75"/>
      <c r="I346" s="75"/>
      <c r="J346" s="75"/>
      <c r="K346" s="75"/>
      <c r="L346" s="75"/>
      <c r="M346" s="75"/>
      <c r="N346" s="48"/>
      <c r="O346" s="271"/>
      <c r="P346" s="271"/>
      <c r="Q346" s="271"/>
      <c r="R346" s="271"/>
      <c r="S346" s="271"/>
      <c r="T346" s="271"/>
      <c r="U346" s="271"/>
      <c r="V346" s="271"/>
    </row>
    <row r="347" spans="1:22" x14ac:dyDescent="0.3">
      <c r="A347" s="76">
        <v>345</v>
      </c>
      <c r="B347" s="75"/>
      <c r="C347" s="75"/>
      <c r="D347" s="75"/>
      <c r="E347" s="75"/>
      <c r="F347" s="75"/>
      <c r="G347" s="75"/>
      <c r="H347" s="75"/>
      <c r="I347" s="75"/>
      <c r="J347" s="75"/>
      <c r="K347" s="75"/>
      <c r="L347" s="75"/>
      <c r="M347" s="75"/>
      <c r="N347" s="48"/>
      <c r="O347" s="271"/>
      <c r="P347" s="271"/>
      <c r="Q347" s="271"/>
      <c r="R347" s="271"/>
      <c r="S347" s="271"/>
      <c r="T347" s="271"/>
      <c r="U347" s="271"/>
      <c r="V347" s="271"/>
    </row>
    <row r="348" spans="1:22" x14ac:dyDescent="0.3">
      <c r="A348" s="76">
        <v>346</v>
      </c>
      <c r="B348" s="75"/>
      <c r="C348" s="75"/>
      <c r="D348" s="75"/>
      <c r="E348" s="75"/>
      <c r="F348" s="75"/>
      <c r="G348" s="75"/>
      <c r="H348" s="75"/>
      <c r="I348" s="75"/>
      <c r="J348" s="75"/>
      <c r="K348" s="75"/>
      <c r="L348" s="75"/>
      <c r="M348" s="75"/>
      <c r="N348" s="48"/>
      <c r="O348" s="271"/>
      <c r="P348" s="271"/>
      <c r="Q348" s="271"/>
      <c r="R348" s="271"/>
      <c r="S348" s="271"/>
      <c r="T348" s="271"/>
      <c r="U348" s="271"/>
      <c r="V348" s="271"/>
    </row>
    <row r="349" spans="1:22" x14ac:dyDescent="0.3">
      <c r="A349" s="76">
        <v>347</v>
      </c>
      <c r="B349" s="75"/>
      <c r="C349" s="75"/>
      <c r="D349" s="75"/>
      <c r="E349" s="75"/>
      <c r="F349" s="75"/>
      <c r="G349" s="75"/>
      <c r="H349" s="75"/>
      <c r="I349" s="75"/>
      <c r="J349" s="75"/>
      <c r="K349" s="75"/>
      <c r="L349" s="75"/>
      <c r="M349" s="75"/>
      <c r="N349" s="48"/>
      <c r="O349" s="271"/>
      <c r="P349" s="271"/>
      <c r="Q349" s="271"/>
      <c r="R349" s="271"/>
      <c r="S349" s="271"/>
      <c r="T349" s="271"/>
      <c r="U349" s="271"/>
      <c r="V349" s="271"/>
    </row>
    <row r="350" spans="1:22" x14ac:dyDescent="0.3">
      <c r="A350" s="76">
        <v>348</v>
      </c>
      <c r="B350" s="75"/>
      <c r="C350" s="75"/>
      <c r="D350" s="75"/>
      <c r="E350" s="75"/>
      <c r="F350" s="75"/>
      <c r="G350" s="75"/>
      <c r="H350" s="75"/>
      <c r="I350" s="75"/>
      <c r="J350" s="75"/>
      <c r="K350" s="75"/>
      <c r="L350" s="75"/>
      <c r="M350" s="75"/>
      <c r="N350" s="48"/>
      <c r="O350" s="271"/>
      <c r="P350" s="271"/>
      <c r="Q350" s="271"/>
      <c r="R350" s="271"/>
      <c r="S350" s="271"/>
      <c r="T350" s="271"/>
      <c r="U350" s="271"/>
      <c r="V350" s="271"/>
    </row>
    <row r="351" spans="1:22" x14ac:dyDescent="0.3">
      <c r="A351" s="76">
        <v>349</v>
      </c>
      <c r="B351" s="75"/>
      <c r="C351" s="75"/>
      <c r="D351" s="75"/>
      <c r="E351" s="75"/>
      <c r="F351" s="75"/>
      <c r="G351" s="75"/>
      <c r="H351" s="75"/>
      <c r="I351" s="75"/>
      <c r="J351" s="75"/>
      <c r="K351" s="75"/>
      <c r="L351" s="75"/>
      <c r="M351" s="75"/>
      <c r="N351" s="48"/>
      <c r="O351" s="271"/>
      <c r="P351" s="271"/>
      <c r="Q351" s="271"/>
      <c r="R351" s="271"/>
      <c r="S351" s="271"/>
      <c r="T351" s="271"/>
      <c r="U351" s="271"/>
      <c r="V351" s="271"/>
    </row>
    <row r="352" spans="1:22" x14ac:dyDescent="0.3">
      <c r="A352" s="76">
        <v>350</v>
      </c>
      <c r="B352" s="75"/>
      <c r="C352" s="75"/>
      <c r="D352" s="75"/>
      <c r="E352" s="75"/>
      <c r="F352" s="75"/>
      <c r="G352" s="75"/>
      <c r="H352" s="75"/>
      <c r="I352" s="75"/>
      <c r="J352" s="75"/>
      <c r="K352" s="75"/>
      <c r="L352" s="75"/>
      <c r="M352" s="75"/>
      <c r="N352" s="48"/>
      <c r="O352" s="271"/>
      <c r="P352" s="271"/>
      <c r="Q352" s="271"/>
      <c r="R352" s="271"/>
      <c r="S352" s="271"/>
      <c r="T352" s="271"/>
      <c r="U352" s="271"/>
      <c r="V352" s="271"/>
    </row>
    <row r="353" spans="1:22" x14ac:dyDescent="0.3">
      <c r="A353" s="76">
        <v>351</v>
      </c>
      <c r="B353" s="75"/>
      <c r="C353" s="75"/>
      <c r="D353" s="75"/>
      <c r="E353" s="75"/>
      <c r="F353" s="75"/>
      <c r="G353" s="75"/>
      <c r="H353" s="75"/>
      <c r="I353" s="75"/>
      <c r="J353" s="75"/>
      <c r="K353" s="75"/>
      <c r="L353" s="75"/>
      <c r="M353" s="75"/>
      <c r="N353" s="48"/>
      <c r="O353" s="271"/>
      <c r="P353" s="271"/>
      <c r="Q353" s="271"/>
      <c r="R353" s="271"/>
      <c r="S353" s="271"/>
      <c r="T353" s="271"/>
      <c r="U353" s="271"/>
      <c r="V353" s="271"/>
    </row>
    <row r="354" spans="1:22" x14ac:dyDescent="0.3">
      <c r="A354" s="76">
        <v>352</v>
      </c>
      <c r="B354" s="75"/>
      <c r="C354" s="75"/>
      <c r="D354" s="75"/>
      <c r="E354" s="75"/>
      <c r="F354" s="75"/>
      <c r="G354" s="75"/>
      <c r="H354" s="75"/>
      <c r="I354" s="75"/>
      <c r="J354" s="75"/>
      <c r="K354" s="75"/>
      <c r="L354" s="75"/>
      <c r="M354" s="75"/>
      <c r="N354" s="48"/>
      <c r="O354" s="271"/>
      <c r="P354" s="271"/>
      <c r="Q354" s="271"/>
      <c r="R354" s="271"/>
      <c r="S354" s="271"/>
      <c r="T354" s="271"/>
      <c r="U354" s="271"/>
      <c r="V354" s="271"/>
    </row>
    <row r="355" spans="1:22" x14ac:dyDescent="0.3">
      <c r="A355" s="76">
        <v>353</v>
      </c>
      <c r="B355" s="75"/>
      <c r="C355" s="75"/>
      <c r="D355" s="75"/>
      <c r="E355" s="75"/>
      <c r="F355" s="75"/>
      <c r="G355" s="75"/>
      <c r="H355" s="75"/>
      <c r="I355" s="75"/>
      <c r="J355" s="75"/>
      <c r="K355" s="75"/>
      <c r="L355" s="75"/>
      <c r="M355" s="75"/>
      <c r="N355" s="48"/>
      <c r="O355" s="271"/>
      <c r="P355" s="271"/>
      <c r="Q355" s="271"/>
      <c r="R355" s="271"/>
      <c r="S355" s="271"/>
      <c r="T355" s="271"/>
      <c r="U355" s="271"/>
      <c r="V355" s="271"/>
    </row>
    <row r="356" spans="1:22" x14ac:dyDescent="0.3">
      <c r="A356" s="76">
        <v>354</v>
      </c>
      <c r="B356" s="75"/>
      <c r="C356" s="75"/>
      <c r="D356" s="75"/>
      <c r="E356" s="75"/>
      <c r="F356" s="75"/>
      <c r="G356" s="75"/>
      <c r="H356" s="75"/>
      <c r="I356" s="75"/>
      <c r="J356" s="75"/>
      <c r="K356" s="75"/>
      <c r="L356" s="75"/>
      <c r="M356" s="75"/>
      <c r="N356" s="48"/>
      <c r="O356" s="271"/>
      <c r="P356" s="271"/>
      <c r="Q356" s="271"/>
      <c r="R356" s="271"/>
      <c r="S356" s="271"/>
      <c r="T356" s="271"/>
      <c r="U356" s="271"/>
      <c r="V356" s="271"/>
    </row>
    <row r="357" spans="1:22" x14ac:dyDescent="0.3">
      <c r="A357" s="76">
        <v>355</v>
      </c>
      <c r="B357" s="75"/>
      <c r="C357" s="75"/>
      <c r="D357" s="75"/>
      <c r="E357" s="75"/>
      <c r="F357" s="75"/>
      <c r="G357" s="75"/>
      <c r="H357" s="75"/>
      <c r="I357" s="75"/>
      <c r="J357" s="75"/>
      <c r="K357" s="75"/>
      <c r="L357" s="75"/>
      <c r="M357" s="75"/>
      <c r="N357" s="48"/>
      <c r="O357" s="271"/>
      <c r="P357" s="271"/>
      <c r="Q357" s="271"/>
      <c r="R357" s="271"/>
      <c r="S357" s="271"/>
      <c r="T357" s="271"/>
      <c r="U357" s="271"/>
      <c r="V357" s="271"/>
    </row>
    <row r="358" spans="1:22" x14ac:dyDescent="0.3">
      <c r="A358" s="76">
        <v>356</v>
      </c>
      <c r="B358" s="75"/>
      <c r="C358" s="75"/>
      <c r="D358" s="75"/>
      <c r="E358" s="75"/>
      <c r="F358" s="75"/>
      <c r="G358" s="75"/>
      <c r="H358" s="75"/>
      <c r="I358" s="75"/>
      <c r="J358" s="75"/>
      <c r="K358" s="75"/>
      <c r="L358" s="75"/>
      <c r="M358" s="75"/>
      <c r="N358" s="48"/>
      <c r="O358" s="271"/>
      <c r="P358" s="271"/>
      <c r="Q358" s="271"/>
      <c r="R358" s="271"/>
      <c r="S358" s="271"/>
      <c r="T358" s="271"/>
      <c r="U358" s="271"/>
      <c r="V358" s="271"/>
    </row>
    <row r="359" spans="1:22" x14ac:dyDescent="0.3">
      <c r="A359" s="76">
        <v>357</v>
      </c>
      <c r="B359" s="75"/>
      <c r="C359" s="75"/>
      <c r="D359" s="75"/>
      <c r="E359" s="75"/>
      <c r="F359" s="75"/>
      <c r="G359" s="75"/>
      <c r="H359" s="75"/>
      <c r="I359" s="75"/>
      <c r="J359" s="75"/>
      <c r="K359" s="75"/>
      <c r="L359" s="75"/>
      <c r="M359" s="75"/>
      <c r="N359" s="48"/>
      <c r="O359" s="271"/>
      <c r="P359" s="271"/>
      <c r="Q359" s="271"/>
      <c r="R359" s="271"/>
      <c r="S359" s="271"/>
      <c r="T359" s="271"/>
      <c r="U359" s="271"/>
      <c r="V359" s="271"/>
    </row>
    <row r="360" spans="1:22" x14ac:dyDescent="0.3">
      <c r="A360" s="76">
        <v>358</v>
      </c>
      <c r="B360" s="75"/>
      <c r="C360" s="75"/>
      <c r="D360" s="75"/>
      <c r="E360" s="75"/>
      <c r="F360" s="75"/>
      <c r="G360" s="75"/>
      <c r="H360" s="75"/>
      <c r="I360" s="75"/>
      <c r="J360" s="75"/>
      <c r="K360" s="75"/>
      <c r="L360" s="75"/>
      <c r="M360" s="75"/>
      <c r="N360" s="48"/>
      <c r="O360" s="271"/>
      <c r="P360" s="271"/>
      <c r="Q360" s="271"/>
      <c r="R360" s="271"/>
      <c r="S360" s="271"/>
      <c r="T360" s="271"/>
      <c r="U360" s="271"/>
      <c r="V360" s="271"/>
    </row>
    <row r="361" spans="1:22" x14ac:dyDescent="0.3">
      <c r="A361" s="76">
        <v>359</v>
      </c>
      <c r="B361" s="75"/>
      <c r="C361" s="75"/>
      <c r="D361" s="75"/>
      <c r="E361" s="75"/>
      <c r="F361" s="75"/>
      <c r="G361" s="75"/>
      <c r="H361" s="75"/>
      <c r="I361" s="75"/>
      <c r="J361" s="75"/>
      <c r="K361" s="75"/>
      <c r="L361" s="75"/>
      <c r="M361" s="75"/>
      <c r="N361" s="48"/>
      <c r="O361" s="271"/>
      <c r="P361" s="271"/>
      <c r="Q361" s="271"/>
      <c r="R361" s="271"/>
      <c r="S361" s="271"/>
      <c r="T361" s="271"/>
      <c r="U361" s="271"/>
      <c r="V361" s="271"/>
    </row>
    <row r="362" spans="1:22" x14ac:dyDescent="0.3">
      <c r="A362" s="76">
        <v>360</v>
      </c>
      <c r="B362" s="75"/>
      <c r="C362" s="75"/>
      <c r="D362" s="75"/>
      <c r="E362" s="75"/>
      <c r="F362" s="75"/>
      <c r="G362" s="75"/>
      <c r="H362" s="75"/>
      <c r="I362" s="75"/>
      <c r="J362" s="75"/>
      <c r="K362" s="75"/>
      <c r="L362" s="75"/>
      <c r="M362" s="75"/>
      <c r="N362" s="48"/>
      <c r="O362" s="271"/>
      <c r="P362" s="271"/>
      <c r="Q362" s="271"/>
      <c r="R362" s="271"/>
      <c r="S362" s="271"/>
      <c r="T362" s="271"/>
      <c r="U362" s="271"/>
      <c r="V362" s="271"/>
    </row>
    <row r="363" spans="1:22" x14ac:dyDescent="0.3">
      <c r="A363" s="76">
        <v>361</v>
      </c>
      <c r="B363" s="75"/>
      <c r="C363" s="75"/>
      <c r="D363" s="75"/>
      <c r="E363" s="75"/>
      <c r="F363" s="75"/>
      <c r="G363" s="75"/>
      <c r="H363" s="75"/>
      <c r="I363" s="75"/>
      <c r="J363" s="75"/>
      <c r="K363" s="75"/>
      <c r="L363" s="75"/>
      <c r="M363" s="75"/>
      <c r="N363" s="48"/>
      <c r="O363" s="271"/>
      <c r="P363" s="271"/>
      <c r="Q363" s="271"/>
      <c r="R363" s="271"/>
      <c r="S363" s="271"/>
      <c r="T363" s="271"/>
      <c r="U363" s="271"/>
      <c r="V363" s="271"/>
    </row>
    <row r="364" spans="1:22" x14ac:dyDescent="0.3">
      <c r="A364" s="76">
        <v>362</v>
      </c>
      <c r="B364" s="75"/>
      <c r="C364" s="75"/>
      <c r="D364" s="75"/>
      <c r="E364" s="75"/>
      <c r="F364" s="75"/>
      <c r="G364" s="75"/>
      <c r="H364" s="75"/>
      <c r="I364" s="75"/>
      <c r="J364" s="75"/>
      <c r="K364" s="75"/>
      <c r="L364" s="75"/>
      <c r="M364" s="75"/>
      <c r="N364" s="48"/>
      <c r="O364" s="271"/>
      <c r="P364" s="271"/>
      <c r="Q364" s="271"/>
      <c r="R364" s="271"/>
      <c r="S364" s="271"/>
      <c r="T364" s="271"/>
      <c r="U364" s="271"/>
      <c r="V364" s="271"/>
    </row>
    <row r="365" spans="1:22" x14ac:dyDescent="0.3">
      <c r="A365" s="76">
        <v>363</v>
      </c>
      <c r="B365" s="75"/>
      <c r="C365" s="75"/>
      <c r="D365" s="75"/>
      <c r="E365" s="75"/>
      <c r="F365" s="75"/>
      <c r="G365" s="75"/>
      <c r="H365" s="75"/>
      <c r="I365" s="75"/>
      <c r="J365" s="75"/>
      <c r="K365" s="75"/>
      <c r="L365" s="75"/>
      <c r="M365" s="75"/>
      <c r="N365" s="48"/>
      <c r="O365" s="271"/>
      <c r="P365" s="271"/>
      <c r="Q365" s="271"/>
      <c r="R365" s="271"/>
      <c r="S365" s="271"/>
      <c r="T365" s="271"/>
      <c r="U365" s="271"/>
      <c r="V365" s="271"/>
    </row>
    <row r="366" spans="1:22" x14ac:dyDescent="0.3">
      <c r="A366" s="76">
        <v>364</v>
      </c>
      <c r="B366" s="75"/>
      <c r="C366" s="75"/>
      <c r="D366" s="75"/>
      <c r="E366" s="75"/>
      <c r="F366" s="75"/>
      <c r="G366" s="75"/>
      <c r="H366" s="75"/>
      <c r="I366" s="75"/>
      <c r="J366" s="75"/>
      <c r="K366" s="75"/>
      <c r="L366" s="75"/>
      <c r="M366" s="75"/>
      <c r="N366" s="48"/>
      <c r="O366" s="271"/>
      <c r="P366" s="271"/>
      <c r="Q366" s="271"/>
      <c r="R366" s="271"/>
      <c r="S366" s="271"/>
      <c r="T366" s="271"/>
      <c r="U366" s="271"/>
      <c r="V366" s="271"/>
    </row>
    <row r="367" spans="1:22" x14ac:dyDescent="0.3">
      <c r="A367" s="76">
        <v>365</v>
      </c>
      <c r="B367" s="75"/>
      <c r="C367" s="75"/>
      <c r="D367" s="75"/>
      <c r="E367" s="75"/>
      <c r="F367" s="75"/>
      <c r="G367" s="75"/>
      <c r="H367" s="75"/>
      <c r="I367" s="75"/>
      <c r="J367" s="75"/>
      <c r="K367" s="75"/>
      <c r="L367" s="75"/>
      <c r="M367" s="75"/>
      <c r="N367" s="48"/>
      <c r="O367" s="271"/>
      <c r="P367" s="271"/>
      <c r="Q367" s="271"/>
      <c r="R367" s="271"/>
      <c r="S367" s="271"/>
      <c r="T367" s="271"/>
      <c r="U367" s="271"/>
      <c r="V367" s="271"/>
    </row>
    <row r="368" spans="1:22" x14ac:dyDescent="0.3">
      <c r="A368" s="76">
        <v>366</v>
      </c>
      <c r="B368" s="75"/>
      <c r="C368" s="75"/>
      <c r="D368" s="75"/>
      <c r="E368" s="75"/>
      <c r="F368" s="75"/>
      <c r="G368" s="75"/>
      <c r="H368" s="75"/>
      <c r="I368" s="75"/>
      <c r="J368" s="75"/>
      <c r="K368" s="75"/>
      <c r="L368" s="75"/>
      <c r="M368" s="75"/>
      <c r="N368" s="48"/>
      <c r="O368" s="271"/>
      <c r="P368" s="271"/>
      <c r="Q368" s="271"/>
      <c r="R368" s="271"/>
      <c r="S368" s="271"/>
      <c r="T368" s="271"/>
      <c r="U368" s="271"/>
      <c r="V368" s="271"/>
    </row>
    <row r="369" spans="1:22" x14ac:dyDescent="0.3">
      <c r="A369" s="76">
        <v>367</v>
      </c>
      <c r="B369" s="75"/>
      <c r="C369" s="75"/>
      <c r="D369" s="75"/>
      <c r="E369" s="75"/>
      <c r="F369" s="75"/>
      <c r="G369" s="75"/>
      <c r="H369" s="75"/>
      <c r="I369" s="75"/>
      <c r="J369" s="75"/>
      <c r="K369" s="75"/>
      <c r="L369" s="75"/>
      <c r="M369" s="75"/>
      <c r="N369" s="48"/>
      <c r="O369" s="271"/>
      <c r="P369" s="271"/>
      <c r="Q369" s="271"/>
      <c r="R369" s="271"/>
      <c r="S369" s="271"/>
      <c r="T369" s="271"/>
      <c r="U369" s="271"/>
      <c r="V369" s="271"/>
    </row>
    <row r="370" spans="1:22" x14ac:dyDescent="0.3">
      <c r="A370" s="76">
        <v>368</v>
      </c>
      <c r="B370" s="75"/>
      <c r="C370" s="75"/>
      <c r="D370" s="75"/>
      <c r="E370" s="75"/>
      <c r="F370" s="75"/>
      <c r="G370" s="75"/>
      <c r="H370" s="75"/>
      <c r="I370" s="75"/>
      <c r="J370" s="75"/>
      <c r="K370" s="75"/>
      <c r="L370" s="75"/>
      <c r="M370" s="75"/>
      <c r="N370" s="48"/>
      <c r="O370" s="271"/>
      <c r="P370" s="271"/>
      <c r="Q370" s="271"/>
      <c r="R370" s="271"/>
      <c r="S370" s="271"/>
      <c r="T370" s="271"/>
      <c r="U370" s="271"/>
      <c r="V370" s="271"/>
    </row>
    <row r="371" spans="1:22" x14ac:dyDescent="0.3">
      <c r="A371" s="76">
        <v>369</v>
      </c>
      <c r="B371" s="75"/>
      <c r="C371" s="75"/>
      <c r="D371" s="75"/>
      <c r="E371" s="75"/>
      <c r="F371" s="75"/>
      <c r="G371" s="75"/>
      <c r="H371" s="75"/>
      <c r="I371" s="75"/>
      <c r="J371" s="75"/>
      <c r="K371" s="75"/>
      <c r="L371" s="75"/>
      <c r="M371" s="75"/>
      <c r="N371" s="48"/>
      <c r="O371" s="271"/>
      <c r="P371" s="271"/>
      <c r="Q371" s="271"/>
      <c r="R371" s="271"/>
      <c r="S371" s="271"/>
      <c r="T371" s="271"/>
      <c r="U371" s="271"/>
      <c r="V371" s="271"/>
    </row>
    <row r="372" spans="1:22" x14ac:dyDescent="0.3">
      <c r="A372" s="76">
        <v>370</v>
      </c>
      <c r="B372" s="75"/>
      <c r="C372" s="75"/>
      <c r="D372" s="75"/>
      <c r="E372" s="75"/>
      <c r="F372" s="75"/>
      <c r="G372" s="75"/>
      <c r="H372" s="75"/>
      <c r="I372" s="75"/>
      <c r="J372" s="75"/>
      <c r="K372" s="75"/>
      <c r="L372" s="75"/>
      <c r="M372" s="75"/>
      <c r="N372" s="48"/>
      <c r="O372" s="271"/>
      <c r="P372" s="271"/>
      <c r="Q372" s="271"/>
      <c r="R372" s="271"/>
      <c r="S372" s="271"/>
      <c r="T372" s="271"/>
      <c r="U372" s="271"/>
      <c r="V372" s="271"/>
    </row>
    <row r="373" spans="1:22" x14ac:dyDescent="0.3">
      <c r="A373" s="76">
        <v>371</v>
      </c>
      <c r="B373" s="75"/>
      <c r="C373" s="75"/>
      <c r="D373" s="75"/>
      <c r="E373" s="75"/>
      <c r="F373" s="75"/>
      <c r="G373" s="75"/>
      <c r="H373" s="75"/>
      <c r="I373" s="75"/>
      <c r="J373" s="75"/>
      <c r="K373" s="75"/>
      <c r="L373" s="75"/>
      <c r="M373" s="75"/>
      <c r="N373" s="48"/>
      <c r="O373" s="271"/>
      <c r="P373" s="271"/>
      <c r="Q373" s="271"/>
      <c r="R373" s="271"/>
      <c r="S373" s="271"/>
      <c r="T373" s="271"/>
      <c r="U373" s="271"/>
      <c r="V373" s="271"/>
    </row>
    <row r="374" spans="1:22" x14ac:dyDescent="0.3">
      <c r="A374" s="76">
        <v>372</v>
      </c>
      <c r="B374" s="75"/>
      <c r="C374" s="75"/>
      <c r="D374" s="75"/>
      <c r="E374" s="75"/>
      <c r="F374" s="75"/>
      <c r="G374" s="75"/>
      <c r="H374" s="75"/>
      <c r="I374" s="75"/>
      <c r="J374" s="75"/>
      <c r="K374" s="75"/>
      <c r="L374" s="75"/>
      <c r="M374" s="75"/>
      <c r="N374" s="48"/>
      <c r="O374" s="271"/>
      <c r="P374" s="271"/>
      <c r="Q374" s="271"/>
      <c r="R374" s="271"/>
      <c r="S374" s="271"/>
      <c r="T374" s="271"/>
      <c r="U374" s="271"/>
      <c r="V374" s="271"/>
    </row>
    <row r="375" spans="1:22" x14ac:dyDescent="0.3">
      <c r="A375" s="76">
        <v>373</v>
      </c>
      <c r="B375" s="75"/>
      <c r="C375" s="75"/>
      <c r="D375" s="75"/>
      <c r="E375" s="75"/>
      <c r="F375" s="75"/>
      <c r="G375" s="75"/>
      <c r="H375" s="75"/>
      <c r="I375" s="75"/>
      <c r="J375" s="75"/>
      <c r="K375" s="75"/>
      <c r="L375" s="75"/>
      <c r="M375" s="75"/>
      <c r="N375" s="48"/>
      <c r="O375" s="271"/>
      <c r="P375" s="271"/>
      <c r="Q375" s="271"/>
      <c r="R375" s="271"/>
      <c r="S375" s="271"/>
      <c r="T375" s="271"/>
      <c r="U375" s="271"/>
      <c r="V375" s="271"/>
    </row>
    <row r="376" spans="1:22" x14ac:dyDescent="0.3">
      <c r="A376" s="76">
        <v>374</v>
      </c>
      <c r="B376" s="75"/>
      <c r="C376" s="75"/>
      <c r="D376" s="75"/>
      <c r="E376" s="75"/>
      <c r="F376" s="75"/>
      <c r="G376" s="75"/>
      <c r="H376" s="75"/>
      <c r="I376" s="75"/>
      <c r="J376" s="75"/>
      <c r="K376" s="75"/>
      <c r="L376" s="75"/>
      <c r="M376" s="75"/>
      <c r="N376" s="48"/>
      <c r="O376" s="271"/>
      <c r="P376" s="271"/>
      <c r="Q376" s="271"/>
      <c r="R376" s="271"/>
      <c r="S376" s="271"/>
      <c r="T376" s="271"/>
      <c r="U376" s="271"/>
      <c r="V376" s="271"/>
    </row>
    <row r="377" spans="1:22" x14ac:dyDescent="0.3">
      <c r="A377" s="76">
        <v>375</v>
      </c>
      <c r="B377" s="75"/>
      <c r="C377" s="75"/>
      <c r="D377" s="75"/>
      <c r="E377" s="75"/>
      <c r="F377" s="75"/>
      <c r="G377" s="75"/>
      <c r="H377" s="75"/>
      <c r="I377" s="75"/>
      <c r="J377" s="75"/>
      <c r="K377" s="75"/>
      <c r="L377" s="75"/>
      <c r="M377" s="75"/>
      <c r="N377" s="48"/>
      <c r="O377" s="271"/>
      <c r="P377" s="271"/>
      <c r="Q377" s="271"/>
      <c r="R377" s="271"/>
      <c r="S377" s="271"/>
      <c r="T377" s="271"/>
      <c r="U377" s="271"/>
      <c r="V377" s="271"/>
    </row>
    <row r="378" spans="1:22" x14ac:dyDescent="0.3">
      <c r="A378" s="76">
        <v>376</v>
      </c>
      <c r="B378" s="75"/>
      <c r="C378" s="75"/>
      <c r="D378" s="75"/>
      <c r="E378" s="75"/>
      <c r="F378" s="75"/>
      <c r="G378" s="75"/>
      <c r="H378" s="75"/>
      <c r="I378" s="75"/>
      <c r="J378" s="75"/>
      <c r="K378" s="75"/>
      <c r="L378" s="75"/>
      <c r="M378" s="75"/>
      <c r="N378" s="48"/>
      <c r="O378" s="271"/>
      <c r="P378" s="271"/>
      <c r="Q378" s="271"/>
      <c r="R378" s="271"/>
      <c r="S378" s="271"/>
      <c r="T378" s="271"/>
      <c r="U378" s="271"/>
      <c r="V378" s="271"/>
    </row>
    <row r="379" spans="1:22" x14ac:dyDescent="0.3">
      <c r="A379" s="76">
        <v>377</v>
      </c>
      <c r="B379" s="75"/>
      <c r="C379" s="75"/>
      <c r="D379" s="75"/>
      <c r="E379" s="75"/>
      <c r="F379" s="75"/>
      <c r="G379" s="75"/>
      <c r="H379" s="75"/>
      <c r="I379" s="75"/>
      <c r="J379" s="75"/>
      <c r="K379" s="75"/>
      <c r="L379" s="75"/>
      <c r="M379" s="75"/>
      <c r="N379" s="48"/>
      <c r="O379" s="271"/>
      <c r="P379" s="271"/>
      <c r="Q379" s="271"/>
      <c r="R379" s="271"/>
      <c r="S379" s="271"/>
      <c r="T379" s="271"/>
      <c r="U379" s="271"/>
      <c r="V379" s="271"/>
    </row>
    <row r="380" spans="1:22" x14ac:dyDescent="0.3">
      <c r="A380" s="76">
        <v>378</v>
      </c>
      <c r="B380" s="75"/>
      <c r="C380" s="75"/>
      <c r="D380" s="75"/>
      <c r="E380" s="75"/>
      <c r="F380" s="75"/>
      <c r="G380" s="75"/>
      <c r="H380" s="75"/>
      <c r="I380" s="75"/>
      <c r="J380" s="75"/>
      <c r="K380" s="75"/>
      <c r="L380" s="75"/>
      <c r="M380" s="75"/>
      <c r="N380" s="48"/>
      <c r="O380" s="271"/>
      <c r="P380" s="271"/>
      <c r="Q380" s="271"/>
      <c r="R380" s="271"/>
      <c r="S380" s="271"/>
      <c r="T380" s="271"/>
      <c r="U380" s="271"/>
      <c r="V380" s="271"/>
    </row>
    <row r="381" spans="1:22" x14ac:dyDescent="0.3">
      <c r="A381" s="76">
        <v>379</v>
      </c>
      <c r="B381" s="75"/>
      <c r="C381" s="75"/>
      <c r="D381" s="75"/>
      <c r="E381" s="75"/>
      <c r="F381" s="75"/>
      <c r="G381" s="75"/>
      <c r="H381" s="75"/>
      <c r="I381" s="75"/>
      <c r="J381" s="75"/>
      <c r="K381" s="75"/>
      <c r="L381" s="75"/>
      <c r="M381" s="75"/>
      <c r="N381" s="48"/>
      <c r="O381" s="271"/>
      <c r="P381" s="271"/>
      <c r="Q381" s="271"/>
      <c r="R381" s="271"/>
      <c r="S381" s="271"/>
      <c r="T381" s="271"/>
      <c r="U381" s="271"/>
      <c r="V381" s="271"/>
    </row>
    <row r="382" spans="1:22" x14ac:dyDescent="0.3">
      <c r="A382" s="76">
        <v>380</v>
      </c>
      <c r="B382" s="75"/>
      <c r="C382" s="75"/>
      <c r="D382" s="75"/>
      <c r="E382" s="75"/>
      <c r="F382" s="75"/>
      <c r="G382" s="75"/>
      <c r="H382" s="75"/>
      <c r="I382" s="75"/>
      <c r="J382" s="75"/>
      <c r="K382" s="75"/>
      <c r="L382" s="75"/>
      <c r="M382" s="75"/>
      <c r="N382" s="48"/>
      <c r="O382" s="271"/>
      <c r="P382" s="271"/>
      <c r="Q382" s="271"/>
      <c r="R382" s="271"/>
      <c r="S382" s="271"/>
      <c r="T382" s="271"/>
      <c r="U382" s="271"/>
      <c r="V382" s="271"/>
    </row>
    <row r="383" spans="1:22" x14ac:dyDescent="0.3">
      <c r="A383" s="76">
        <v>381</v>
      </c>
      <c r="B383" s="75"/>
      <c r="C383" s="75"/>
      <c r="D383" s="75"/>
      <c r="E383" s="75"/>
      <c r="F383" s="75"/>
      <c r="G383" s="75"/>
      <c r="H383" s="75"/>
      <c r="I383" s="75"/>
      <c r="J383" s="75"/>
      <c r="K383" s="75"/>
      <c r="L383" s="75"/>
      <c r="M383" s="75"/>
      <c r="N383" s="48"/>
      <c r="O383" s="271"/>
      <c r="P383" s="271"/>
      <c r="Q383" s="271"/>
      <c r="R383" s="271"/>
      <c r="S383" s="271"/>
      <c r="T383" s="271"/>
      <c r="U383" s="271"/>
      <c r="V383" s="271"/>
    </row>
    <row r="384" spans="1:22" x14ac:dyDescent="0.3">
      <c r="A384" s="76">
        <v>382</v>
      </c>
      <c r="B384" s="75"/>
      <c r="C384" s="75"/>
      <c r="D384" s="75"/>
      <c r="E384" s="75"/>
      <c r="F384" s="75"/>
      <c r="G384" s="75"/>
      <c r="H384" s="75"/>
      <c r="I384" s="75"/>
      <c r="J384" s="75"/>
      <c r="K384" s="75"/>
      <c r="L384" s="75"/>
      <c r="M384" s="75"/>
      <c r="N384" s="48"/>
      <c r="O384" s="271"/>
      <c r="P384" s="271"/>
      <c r="Q384" s="271"/>
      <c r="R384" s="271"/>
      <c r="S384" s="271"/>
      <c r="T384" s="271"/>
      <c r="U384" s="271"/>
      <c r="V384" s="271"/>
    </row>
    <row r="385" spans="1:22" x14ac:dyDescent="0.3">
      <c r="A385" s="76">
        <v>383</v>
      </c>
      <c r="B385" s="75"/>
      <c r="C385" s="75"/>
      <c r="D385" s="75"/>
      <c r="E385" s="75"/>
      <c r="F385" s="75"/>
      <c r="G385" s="75"/>
      <c r="H385" s="75"/>
      <c r="I385" s="75"/>
      <c r="J385" s="75"/>
      <c r="K385" s="75"/>
      <c r="L385" s="75"/>
      <c r="M385" s="75"/>
      <c r="N385" s="48"/>
      <c r="O385" s="271"/>
      <c r="P385" s="271"/>
      <c r="Q385" s="271"/>
      <c r="R385" s="271"/>
      <c r="S385" s="271"/>
      <c r="T385" s="271"/>
      <c r="U385" s="271"/>
      <c r="V385" s="271"/>
    </row>
    <row r="386" spans="1:22" x14ac:dyDescent="0.3">
      <c r="A386" s="76">
        <v>384</v>
      </c>
      <c r="B386" s="75"/>
      <c r="C386" s="75"/>
      <c r="D386" s="75"/>
      <c r="E386" s="75"/>
      <c r="F386" s="75"/>
      <c r="G386" s="75"/>
      <c r="H386" s="75"/>
      <c r="I386" s="75"/>
      <c r="J386" s="75"/>
      <c r="K386" s="75"/>
      <c r="L386" s="75"/>
      <c r="M386" s="75"/>
      <c r="N386" s="48"/>
      <c r="O386" s="271"/>
      <c r="P386" s="271"/>
      <c r="Q386" s="271"/>
      <c r="R386" s="271"/>
      <c r="S386" s="271"/>
      <c r="T386" s="271"/>
      <c r="U386" s="271"/>
      <c r="V386" s="271"/>
    </row>
    <row r="387" spans="1:22" x14ac:dyDescent="0.3">
      <c r="A387" s="76">
        <v>385</v>
      </c>
      <c r="B387" s="75"/>
      <c r="C387" s="75"/>
      <c r="D387" s="75"/>
      <c r="E387" s="75"/>
      <c r="F387" s="75"/>
      <c r="G387" s="75"/>
      <c r="H387" s="75"/>
      <c r="I387" s="75"/>
      <c r="J387" s="75"/>
      <c r="K387" s="75"/>
      <c r="L387" s="75"/>
      <c r="M387" s="75"/>
      <c r="N387" s="48"/>
      <c r="O387" s="271"/>
      <c r="P387" s="271"/>
      <c r="Q387" s="271"/>
      <c r="R387" s="271"/>
      <c r="S387" s="271"/>
      <c r="T387" s="271"/>
      <c r="U387" s="271"/>
      <c r="V387" s="271"/>
    </row>
    <row r="388" spans="1:22" x14ac:dyDescent="0.3">
      <c r="A388" s="76">
        <v>386</v>
      </c>
      <c r="B388" s="75"/>
      <c r="C388" s="75"/>
      <c r="D388" s="75"/>
      <c r="E388" s="75"/>
      <c r="F388" s="75"/>
      <c r="G388" s="75"/>
      <c r="H388" s="75"/>
      <c r="I388" s="75"/>
      <c r="J388" s="75"/>
      <c r="K388" s="75"/>
      <c r="L388" s="75"/>
      <c r="M388" s="75"/>
      <c r="N388" s="48"/>
      <c r="O388" s="271"/>
      <c r="P388" s="271"/>
      <c r="Q388" s="271"/>
      <c r="R388" s="271"/>
      <c r="S388" s="271"/>
      <c r="T388" s="271"/>
      <c r="U388" s="271"/>
      <c r="V388" s="271"/>
    </row>
    <row r="389" spans="1:22" x14ac:dyDescent="0.3">
      <c r="A389" s="76">
        <v>387</v>
      </c>
      <c r="B389" s="75"/>
      <c r="C389" s="75"/>
      <c r="D389" s="75"/>
      <c r="E389" s="75"/>
      <c r="F389" s="75"/>
      <c r="G389" s="75"/>
      <c r="H389" s="75"/>
      <c r="I389" s="75"/>
      <c r="J389" s="75"/>
      <c r="K389" s="75"/>
      <c r="L389" s="75"/>
      <c r="M389" s="75"/>
      <c r="N389" s="48"/>
      <c r="O389" s="271"/>
      <c r="P389" s="271"/>
      <c r="Q389" s="271"/>
      <c r="R389" s="271"/>
      <c r="S389" s="271"/>
      <c r="T389" s="271"/>
      <c r="U389" s="271"/>
      <c r="V389" s="271"/>
    </row>
    <row r="390" spans="1:22" x14ac:dyDescent="0.3">
      <c r="A390" s="76">
        <v>388</v>
      </c>
      <c r="B390" s="75"/>
      <c r="C390" s="75"/>
      <c r="D390" s="75"/>
      <c r="E390" s="75"/>
      <c r="F390" s="75"/>
      <c r="G390" s="75"/>
      <c r="H390" s="75"/>
      <c r="I390" s="75"/>
      <c r="J390" s="75"/>
      <c r="K390" s="75"/>
      <c r="L390" s="75"/>
      <c r="M390" s="75"/>
      <c r="N390" s="48"/>
      <c r="O390" s="271"/>
      <c r="P390" s="271"/>
      <c r="Q390" s="271"/>
      <c r="R390" s="271"/>
      <c r="S390" s="271"/>
      <c r="T390" s="271"/>
      <c r="U390" s="271"/>
      <c r="V390" s="271"/>
    </row>
    <row r="391" spans="1:22" x14ac:dyDescent="0.3">
      <c r="A391" s="76">
        <v>389</v>
      </c>
      <c r="B391" s="75"/>
      <c r="C391" s="75"/>
      <c r="D391" s="75"/>
      <c r="E391" s="75"/>
      <c r="F391" s="75"/>
      <c r="G391" s="75"/>
      <c r="H391" s="75"/>
      <c r="I391" s="75"/>
      <c r="J391" s="75"/>
      <c r="K391" s="75"/>
      <c r="L391" s="75"/>
      <c r="M391" s="75"/>
      <c r="N391" s="48"/>
      <c r="O391" s="271"/>
      <c r="P391" s="271"/>
      <c r="Q391" s="271"/>
      <c r="R391" s="271"/>
      <c r="S391" s="271"/>
      <c r="T391" s="271"/>
      <c r="U391" s="271"/>
      <c r="V391" s="271"/>
    </row>
    <row r="392" spans="1:22" x14ac:dyDescent="0.3">
      <c r="A392" s="76">
        <v>390</v>
      </c>
      <c r="B392" s="75"/>
      <c r="C392" s="75"/>
      <c r="D392" s="75"/>
      <c r="E392" s="75"/>
      <c r="F392" s="75"/>
      <c r="G392" s="75"/>
      <c r="H392" s="75"/>
      <c r="I392" s="75"/>
      <c r="J392" s="75"/>
      <c r="K392" s="75"/>
      <c r="L392" s="75"/>
      <c r="M392" s="75"/>
      <c r="N392" s="48"/>
      <c r="O392" s="271"/>
      <c r="P392" s="271"/>
      <c r="Q392" s="271"/>
      <c r="R392" s="271"/>
      <c r="S392" s="271"/>
      <c r="T392" s="271"/>
      <c r="U392" s="271"/>
      <c r="V392" s="271"/>
    </row>
    <row r="393" spans="1:22" x14ac:dyDescent="0.3">
      <c r="A393" s="76">
        <v>391</v>
      </c>
      <c r="B393" s="75"/>
      <c r="C393" s="75"/>
      <c r="D393" s="75"/>
      <c r="E393" s="75"/>
      <c r="F393" s="75"/>
      <c r="G393" s="75"/>
      <c r="H393" s="75"/>
      <c r="I393" s="75"/>
      <c r="J393" s="75"/>
      <c r="K393" s="75"/>
      <c r="L393" s="75"/>
      <c r="M393" s="75"/>
      <c r="N393" s="48"/>
      <c r="O393" s="271"/>
      <c r="P393" s="271"/>
      <c r="Q393" s="271"/>
      <c r="R393" s="271"/>
      <c r="S393" s="271"/>
      <c r="T393" s="271"/>
      <c r="U393" s="271"/>
      <c r="V393" s="271"/>
    </row>
    <row r="394" spans="1:22" x14ac:dyDescent="0.3">
      <c r="A394" s="76">
        <v>392</v>
      </c>
      <c r="B394" s="75"/>
      <c r="C394" s="75"/>
      <c r="D394" s="75"/>
      <c r="E394" s="75"/>
      <c r="F394" s="75"/>
      <c r="G394" s="75"/>
      <c r="H394" s="75"/>
      <c r="I394" s="75"/>
      <c r="J394" s="75"/>
      <c r="K394" s="75"/>
      <c r="L394" s="75"/>
      <c r="M394" s="75"/>
      <c r="N394" s="48"/>
      <c r="O394" s="271"/>
      <c r="P394" s="271"/>
      <c r="Q394" s="271"/>
      <c r="R394" s="271"/>
      <c r="S394" s="271"/>
      <c r="T394" s="271"/>
      <c r="U394" s="271"/>
      <c r="V394" s="271"/>
    </row>
    <row r="395" spans="1:22" x14ac:dyDescent="0.3">
      <c r="A395" s="76">
        <v>393</v>
      </c>
      <c r="B395" s="75"/>
      <c r="C395" s="75"/>
      <c r="D395" s="75"/>
      <c r="E395" s="75"/>
      <c r="F395" s="75"/>
      <c r="G395" s="75"/>
      <c r="H395" s="75"/>
      <c r="I395" s="75"/>
      <c r="J395" s="75"/>
      <c r="K395" s="75"/>
      <c r="L395" s="75"/>
      <c r="M395" s="75"/>
      <c r="N395" s="48"/>
      <c r="O395" s="271"/>
      <c r="P395" s="271"/>
      <c r="Q395" s="271"/>
      <c r="R395" s="271"/>
      <c r="S395" s="271"/>
      <c r="T395" s="271"/>
      <c r="U395" s="271"/>
      <c r="V395" s="271"/>
    </row>
    <row r="396" spans="1:22" x14ac:dyDescent="0.3">
      <c r="A396" s="76">
        <v>394</v>
      </c>
      <c r="B396" s="75"/>
      <c r="C396" s="75"/>
      <c r="D396" s="75"/>
      <c r="E396" s="75"/>
      <c r="F396" s="75"/>
      <c r="G396" s="75"/>
      <c r="H396" s="75"/>
      <c r="I396" s="75"/>
      <c r="J396" s="75"/>
      <c r="K396" s="75"/>
      <c r="L396" s="75"/>
      <c r="M396" s="75"/>
      <c r="N396" s="48"/>
      <c r="O396" s="271"/>
      <c r="P396" s="271"/>
      <c r="Q396" s="271"/>
      <c r="R396" s="271"/>
      <c r="S396" s="271"/>
      <c r="T396" s="271"/>
      <c r="U396" s="271"/>
      <c r="V396" s="271"/>
    </row>
    <row r="397" spans="1:22" x14ac:dyDescent="0.3">
      <c r="A397" s="76">
        <v>395</v>
      </c>
      <c r="B397" s="75"/>
      <c r="C397" s="75"/>
      <c r="D397" s="75"/>
      <c r="E397" s="75"/>
      <c r="F397" s="75"/>
      <c r="G397" s="75"/>
      <c r="H397" s="75"/>
      <c r="I397" s="75"/>
      <c r="J397" s="75"/>
      <c r="K397" s="75"/>
      <c r="L397" s="75"/>
      <c r="M397" s="75"/>
      <c r="N397" s="48"/>
      <c r="O397" s="271"/>
      <c r="P397" s="271"/>
      <c r="Q397" s="271"/>
      <c r="R397" s="271"/>
      <c r="S397" s="271"/>
      <c r="T397" s="271"/>
      <c r="U397" s="271"/>
      <c r="V397" s="271"/>
    </row>
    <row r="398" spans="1:22" x14ac:dyDescent="0.3">
      <c r="A398" s="76">
        <v>396</v>
      </c>
      <c r="B398" s="75"/>
      <c r="C398" s="75"/>
      <c r="D398" s="75"/>
      <c r="E398" s="75"/>
      <c r="F398" s="75"/>
      <c r="G398" s="75"/>
      <c r="H398" s="75"/>
      <c r="I398" s="75"/>
      <c r="J398" s="75"/>
      <c r="K398" s="75"/>
      <c r="L398" s="75"/>
      <c r="M398" s="75"/>
      <c r="N398" s="48"/>
      <c r="O398" s="271"/>
      <c r="P398" s="271"/>
      <c r="Q398" s="271"/>
      <c r="R398" s="271"/>
      <c r="S398" s="271"/>
      <c r="T398" s="271"/>
      <c r="U398" s="271"/>
      <c r="V398" s="271"/>
    </row>
    <row r="399" spans="1:22" x14ac:dyDescent="0.3">
      <c r="A399" s="76">
        <v>397</v>
      </c>
      <c r="B399" s="75"/>
      <c r="C399" s="75"/>
      <c r="D399" s="75"/>
      <c r="E399" s="75"/>
      <c r="F399" s="75"/>
      <c r="G399" s="75"/>
      <c r="H399" s="75"/>
      <c r="I399" s="75"/>
      <c r="J399" s="75"/>
      <c r="K399" s="75"/>
      <c r="L399" s="75"/>
      <c r="M399" s="75"/>
      <c r="N399" s="48"/>
      <c r="O399" s="271"/>
      <c r="P399" s="271"/>
      <c r="Q399" s="271"/>
      <c r="R399" s="271"/>
      <c r="S399" s="271"/>
      <c r="T399" s="271"/>
      <c r="U399" s="271"/>
      <c r="V399" s="271"/>
    </row>
    <row r="400" spans="1:22" x14ac:dyDescent="0.3">
      <c r="A400" s="76">
        <v>398</v>
      </c>
      <c r="B400" s="75"/>
      <c r="C400" s="75"/>
      <c r="D400" s="75"/>
      <c r="E400" s="75"/>
      <c r="F400" s="75"/>
      <c r="G400" s="75"/>
      <c r="H400" s="75"/>
      <c r="I400" s="75"/>
      <c r="J400" s="75"/>
      <c r="K400" s="75"/>
      <c r="L400" s="75"/>
      <c r="M400" s="75"/>
      <c r="N400" s="48"/>
      <c r="O400" s="271"/>
      <c r="P400" s="271"/>
      <c r="Q400" s="271"/>
      <c r="R400" s="271"/>
      <c r="S400" s="271"/>
      <c r="T400" s="271"/>
      <c r="U400" s="271"/>
      <c r="V400" s="271"/>
    </row>
    <row r="401" spans="1:22" x14ac:dyDescent="0.3">
      <c r="A401" s="76">
        <v>399</v>
      </c>
      <c r="B401" s="75"/>
      <c r="C401" s="75"/>
      <c r="D401" s="75"/>
      <c r="E401" s="75"/>
      <c r="F401" s="75"/>
      <c r="G401" s="75"/>
      <c r="H401" s="75"/>
      <c r="I401" s="75"/>
      <c r="J401" s="75"/>
      <c r="K401" s="75"/>
      <c r="L401" s="75"/>
      <c r="M401" s="75"/>
      <c r="N401" s="48"/>
      <c r="O401" s="271"/>
      <c r="P401" s="271"/>
      <c r="Q401" s="271"/>
      <c r="R401" s="271"/>
      <c r="S401" s="271"/>
      <c r="T401" s="271"/>
      <c r="U401" s="271"/>
      <c r="V401" s="271"/>
    </row>
    <row r="402" spans="1:22" x14ac:dyDescent="0.3">
      <c r="A402" s="76">
        <v>400</v>
      </c>
      <c r="B402" s="75"/>
      <c r="C402" s="75"/>
      <c r="D402" s="75"/>
      <c r="E402" s="75"/>
      <c r="F402" s="75"/>
      <c r="G402" s="75"/>
      <c r="H402" s="75"/>
      <c r="I402" s="75"/>
      <c r="J402" s="75"/>
      <c r="K402" s="75"/>
      <c r="L402" s="75"/>
      <c r="M402" s="75"/>
      <c r="N402" s="48"/>
      <c r="O402" s="271"/>
      <c r="P402" s="271"/>
      <c r="Q402" s="271"/>
      <c r="R402" s="271"/>
      <c r="S402" s="271"/>
      <c r="T402" s="271"/>
      <c r="U402" s="271"/>
      <c r="V402" s="271"/>
    </row>
    <row r="403" spans="1:22" x14ac:dyDescent="0.3">
      <c r="A403" s="76">
        <v>401</v>
      </c>
      <c r="B403" s="75"/>
      <c r="C403" s="75"/>
      <c r="D403" s="75"/>
      <c r="E403" s="75"/>
      <c r="F403" s="75"/>
      <c r="G403" s="75"/>
      <c r="H403" s="75"/>
      <c r="I403" s="75"/>
      <c r="J403" s="75"/>
      <c r="K403" s="75"/>
      <c r="L403" s="75"/>
      <c r="M403" s="75"/>
      <c r="N403" s="48"/>
      <c r="O403" s="271"/>
      <c r="P403" s="271"/>
      <c r="Q403" s="271"/>
      <c r="R403" s="271"/>
      <c r="S403" s="271"/>
      <c r="T403" s="271"/>
      <c r="U403" s="271"/>
      <c r="V403" s="271"/>
    </row>
    <row r="404" spans="1:22" x14ac:dyDescent="0.3">
      <c r="A404" s="76">
        <v>402</v>
      </c>
      <c r="B404" s="75"/>
      <c r="C404" s="75"/>
      <c r="D404" s="75"/>
      <c r="E404" s="75"/>
      <c r="F404" s="75"/>
      <c r="G404" s="75"/>
      <c r="H404" s="75"/>
      <c r="I404" s="75"/>
      <c r="J404" s="75"/>
      <c r="K404" s="75"/>
      <c r="L404" s="75"/>
      <c r="M404" s="75"/>
      <c r="N404" s="48"/>
      <c r="O404" s="271"/>
      <c r="P404" s="271"/>
      <c r="Q404" s="271"/>
      <c r="R404" s="271"/>
      <c r="S404" s="271"/>
      <c r="T404" s="271"/>
      <c r="U404" s="271"/>
      <c r="V404" s="271"/>
    </row>
    <row r="405" spans="1:22" x14ac:dyDescent="0.3">
      <c r="A405" s="76">
        <v>403</v>
      </c>
      <c r="B405" s="75"/>
      <c r="C405" s="75"/>
      <c r="D405" s="75"/>
      <c r="E405" s="75"/>
      <c r="F405" s="75"/>
      <c r="G405" s="75"/>
      <c r="H405" s="75"/>
      <c r="I405" s="75"/>
      <c r="J405" s="75"/>
      <c r="K405" s="75"/>
      <c r="L405" s="75"/>
      <c r="M405" s="75"/>
      <c r="N405" s="48"/>
      <c r="O405" s="271"/>
      <c r="P405" s="271"/>
      <c r="Q405" s="271"/>
      <c r="R405" s="271"/>
      <c r="S405" s="271"/>
      <c r="T405" s="271"/>
      <c r="U405" s="271"/>
      <c r="V405" s="271"/>
    </row>
    <row r="406" spans="1:22" x14ac:dyDescent="0.3">
      <c r="A406" s="76">
        <v>404</v>
      </c>
      <c r="B406" s="75"/>
      <c r="C406" s="75"/>
      <c r="D406" s="75"/>
      <c r="E406" s="75"/>
      <c r="F406" s="75"/>
      <c r="G406" s="75"/>
      <c r="H406" s="75"/>
      <c r="I406" s="75"/>
      <c r="J406" s="75"/>
      <c r="K406" s="75"/>
      <c r="L406" s="75"/>
      <c r="M406" s="75"/>
      <c r="N406" s="48"/>
      <c r="O406" s="271"/>
      <c r="P406" s="271"/>
      <c r="Q406" s="271"/>
      <c r="R406" s="271"/>
      <c r="S406" s="271"/>
      <c r="T406" s="271"/>
      <c r="U406" s="271"/>
      <c r="V406" s="271"/>
    </row>
    <row r="407" spans="1:22" x14ac:dyDescent="0.3">
      <c r="A407" s="76">
        <v>405</v>
      </c>
      <c r="B407" s="75"/>
      <c r="C407" s="75"/>
      <c r="D407" s="75"/>
      <c r="E407" s="75"/>
      <c r="F407" s="75"/>
      <c r="G407" s="75"/>
      <c r="H407" s="75"/>
      <c r="I407" s="75"/>
      <c r="J407" s="75"/>
      <c r="K407" s="75"/>
      <c r="L407" s="75"/>
      <c r="M407" s="75"/>
      <c r="N407" s="48"/>
      <c r="O407" s="271"/>
      <c r="P407" s="271"/>
      <c r="Q407" s="271"/>
      <c r="R407" s="271"/>
      <c r="S407" s="271"/>
      <c r="T407" s="271"/>
      <c r="U407" s="271"/>
      <c r="V407" s="271"/>
    </row>
    <row r="408" spans="1:22" x14ac:dyDescent="0.3">
      <c r="A408" s="76">
        <v>406</v>
      </c>
      <c r="B408" s="75"/>
      <c r="C408" s="75"/>
      <c r="D408" s="75"/>
      <c r="E408" s="75"/>
      <c r="F408" s="75"/>
      <c r="G408" s="75"/>
      <c r="H408" s="75"/>
      <c r="I408" s="75"/>
      <c r="J408" s="75"/>
      <c r="K408" s="75"/>
      <c r="L408" s="75"/>
      <c r="M408" s="75"/>
      <c r="N408" s="48"/>
      <c r="O408" s="271"/>
      <c r="P408" s="271"/>
      <c r="Q408" s="271"/>
      <c r="R408" s="271"/>
      <c r="S408" s="271"/>
      <c r="T408" s="271"/>
      <c r="U408" s="271"/>
      <c r="V408" s="271"/>
    </row>
    <row r="409" spans="1:22" x14ac:dyDescent="0.3">
      <c r="A409" s="76">
        <v>407</v>
      </c>
      <c r="B409" s="75"/>
      <c r="C409" s="75"/>
      <c r="D409" s="75"/>
      <c r="E409" s="75"/>
      <c r="F409" s="75"/>
      <c r="G409" s="75"/>
      <c r="H409" s="75"/>
      <c r="I409" s="75"/>
      <c r="J409" s="75"/>
      <c r="K409" s="75"/>
      <c r="L409" s="75"/>
      <c r="M409" s="75"/>
      <c r="N409" s="48"/>
      <c r="O409" s="271"/>
      <c r="P409" s="271"/>
      <c r="Q409" s="271"/>
      <c r="R409" s="271"/>
      <c r="S409" s="271"/>
      <c r="T409" s="271"/>
      <c r="U409" s="271"/>
      <c r="V409" s="271"/>
    </row>
    <row r="410" spans="1:22" x14ac:dyDescent="0.3">
      <c r="A410" s="76">
        <v>408</v>
      </c>
      <c r="B410" s="75"/>
      <c r="C410" s="75"/>
      <c r="D410" s="75"/>
      <c r="E410" s="75"/>
      <c r="F410" s="75"/>
      <c r="G410" s="75"/>
      <c r="H410" s="75"/>
      <c r="I410" s="75"/>
      <c r="J410" s="75"/>
      <c r="K410" s="75"/>
      <c r="L410" s="75"/>
      <c r="M410" s="75"/>
      <c r="N410" s="48"/>
      <c r="O410" s="271"/>
      <c r="P410" s="271"/>
      <c r="Q410" s="271"/>
      <c r="R410" s="271"/>
      <c r="S410" s="271"/>
      <c r="T410" s="271"/>
      <c r="U410" s="271"/>
      <c r="V410" s="271"/>
    </row>
    <row r="411" spans="1:22" x14ac:dyDescent="0.3">
      <c r="A411" s="76">
        <v>409</v>
      </c>
      <c r="B411" s="75"/>
      <c r="C411" s="75"/>
      <c r="D411" s="75"/>
      <c r="E411" s="75"/>
      <c r="F411" s="75"/>
      <c r="G411" s="75"/>
      <c r="H411" s="75"/>
      <c r="I411" s="75"/>
      <c r="J411" s="75"/>
      <c r="K411" s="75"/>
      <c r="L411" s="75"/>
      <c r="M411" s="75"/>
      <c r="N411" s="48"/>
      <c r="O411" s="271"/>
      <c r="P411" s="271"/>
      <c r="Q411" s="271"/>
      <c r="R411" s="271"/>
      <c r="S411" s="271"/>
      <c r="T411" s="271"/>
      <c r="U411" s="271"/>
      <c r="V411" s="271"/>
    </row>
    <row r="412" spans="1:22" x14ac:dyDescent="0.3">
      <c r="A412" s="76">
        <v>410</v>
      </c>
      <c r="B412" s="75"/>
      <c r="C412" s="75"/>
      <c r="D412" s="75"/>
      <c r="E412" s="75"/>
      <c r="F412" s="75"/>
      <c r="G412" s="75"/>
      <c r="H412" s="75"/>
      <c r="I412" s="75"/>
      <c r="J412" s="75"/>
      <c r="K412" s="75"/>
      <c r="L412" s="75"/>
      <c r="M412" s="75"/>
      <c r="N412" s="48"/>
      <c r="O412" s="271"/>
      <c r="P412" s="271"/>
      <c r="Q412" s="271"/>
      <c r="R412" s="271"/>
      <c r="S412" s="271"/>
      <c r="T412" s="271"/>
      <c r="U412" s="271"/>
      <c r="V412" s="271"/>
    </row>
    <row r="413" spans="1:22" x14ac:dyDescent="0.3">
      <c r="A413" s="76">
        <v>411</v>
      </c>
      <c r="B413" s="75"/>
      <c r="C413" s="75"/>
      <c r="D413" s="75"/>
      <c r="E413" s="75"/>
      <c r="F413" s="75"/>
      <c r="G413" s="75"/>
      <c r="H413" s="75"/>
      <c r="I413" s="75"/>
      <c r="J413" s="75"/>
      <c r="K413" s="75"/>
      <c r="L413" s="75"/>
      <c r="M413" s="75"/>
      <c r="N413" s="48"/>
      <c r="O413" s="271"/>
      <c r="P413" s="271"/>
      <c r="Q413" s="271"/>
      <c r="R413" s="271"/>
      <c r="S413" s="271"/>
      <c r="T413" s="271"/>
      <c r="U413" s="271"/>
      <c r="V413" s="271"/>
    </row>
    <row r="414" spans="1:22" x14ac:dyDescent="0.3">
      <c r="A414" s="76">
        <v>412</v>
      </c>
      <c r="B414" s="75"/>
      <c r="C414" s="75"/>
      <c r="D414" s="75"/>
      <c r="E414" s="75"/>
      <c r="F414" s="75"/>
      <c r="G414" s="75"/>
      <c r="H414" s="75"/>
      <c r="I414" s="75"/>
      <c r="J414" s="75"/>
      <c r="K414" s="75"/>
      <c r="L414" s="75"/>
      <c r="M414" s="75"/>
      <c r="N414" s="48"/>
      <c r="O414" s="271"/>
      <c r="P414" s="271"/>
      <c r="Q414" s="271"/>
      <c r="R414" s="271"/>
      <c r="S414" s="271"/>
      <c r="T414" s="271"/>
      <c r="U414" s="271"/>
      <c r="V414" s="271"/>
    </row>
    <row r="415" spans="1:22" x14ac:dyDescent="0.3">
      <c r="A415" s="76">
        <v>413</v>
      </c>
      <c r="B415" s="75"/>
      <c r="C415" s="75"/>
      <c r="D415" s="75"/>
      <c r="E415" s="75"/>
      <c r="F415" s="75"/>
      <c r="G415" s="75"/>
      <c r="H415" s="75"/>
      <c r="I415" s="75"/>
      <c r="J415" s="75"/>
      <c r="K415" s="75"/>
      <c r="L415" s="75"/>
      <c r="M415" s="75"/>
      <c r="N415" s="48"/>
      <c r="O415" s="271"/>
      <c r="P415" s="271"/>
      <c r="Q415" s="271"/>
      <c r="R415" s="271"/>
      <c r="S415" s="271"/>
      <c r="T415" s="271"/>
      <c r="U415" s="271"/>
      <c r="V415" s="271"/>
    </row>
    <row r="416" spans="1:22" x14ac:dyDescent="0.3">
      <c r="A416" s="76">
        <v>414</v>
      </c>
      <c r="B416" s="75"/>
      <c r="C416" s="75"/>
      <c r="D416" s="75"/>
      <c r="E416" s="75"/>
      <c r="F416" s="75"/>
      <c r="G416" s="75"/>
      <c r="H416" s="75"/>
      <c r="I416" s="75"/>
      <c r="J416" s="75"/>
      <c r="K416" s="75"/>
      <c r="L416" s="75"/>
      <c r="M416" s="75"/>
      <c r="N416" s="48"/>
      <c r="O416" s="271"/>
      <c r="P416" s="271"/>
      <c r="Q416" s="271"/>
      <c r="R416" s="271"/>
      <c r="S416" s="271"/>
      <c r="T416" s="271"/>
      <c r="U416" s="271"/>
      <c r="V416" s="271"/>
    </row>
    <row r="417" spans="1:22" x14ac:dyDescent="0.3">
      <c r="A417" s="76">
        <v>415</v>
      </c>
      <c r="B417" s="75"/>
      <c r="C417" s="75"/>
      <c r="D417" s="75"/>
      <c r="E417" s="75"/>
      <c r="F417" s="75"/>
      <c r="G417" s="75"/>
      <c r="H417" s="75"/>
      <c r="I417" s="75"/>
      <c r="J417" s="75"/>
      <c r="K417" s="75"/>
      <c r="L417" s="75"/>
      <c r="M417" s="75"/>
      <c r="N417" s="48"/>
      <c r="O417" s="271"/>
      <c r="P417" s="271"/>
      <c r="Q417" s="271"/>
      <c r="R417" s="271"/>
      <c r="S417" s="271"/>
      <c r="T417" s="271"/>
      <c r="U417" s="271"/>
      <c r="V417" s="271"/>
    </row>
    <row r="418" spans="1:22" x14ac:dyDescent="0.3">
      <c r="A418" s="76">
        <v>416</v>
      </c>
      <c r="B418" s="75"/>
      <c r="C418" s="75"/>
      <c r="D418" s="75"/>
      <c r="E418" s="75"/>
      <c r="F418" s="75"/>
      <c r="G418" s="75"/>
      <c r="H418" s="75"/>
      <c r="I418" s="75"/>
      <c r="J418" s="75"/>
      <c r="K418" s="75"/>
      <c r="L418" s="75"/>
      <c r="M418" s="75"/>
      <c r="N418" s="48"/>
      <c r="O418" s="271"/>
      <c r="P418" s="271"/>
      <c r="Q418" s="271"/>
      <c r="R418" s="271"/>
      <c r="S418" s="271"/>
      <c r="T418" s="271"/>
      <c r="U418" s="271"/>
      <c r="V418" s="271"/>
    </row>
    <row r="419" spans="1:22" x14ac:dyDescent="0.3">
      <c r="A419" s="76">
        <v>417</v>
      </c>
      <c r="B419" s="75"/>
      <c r="C419" s="75"/>
      <c r="D419" s="75"/>
      <c r="E419" s="75"/>
      <c r="F419" s="75"/>
      <c r="G419" s="75"/>
      <c r="H419" s="75"/>
      <c r="I419" s="75"/>
      <c r="J419" s="75"/>
      <c r="K419" s="75"/>
      <c r="L419" s="75"/>
      <c r="M419" s="75"/>
      <c r="N419" s="48"/>
      <c r="O419" s="271"/>
      <c r="P419" s="271"/>
      <c r="Q419" s="271"/>
      <c r="R419" s="271"/>
      <c r="S419" s="271"/>
      <c r="T419" s="271"/>
      <c r="U419" s="271"/>
      <c r="V419" s="271"/>
    </row>
    <row r="420" spans="1:22" x14ac:dyDescent="0.3">
      <c r="A420" s="76">
        <v>418</v>
      </c>
      <c r="B420" s="75"/>
      <c r="C420" s="75"/>
      <c r="D420" s="75"/>
      <c r="E420" s="75"/>
      <c r="F420" s="75"/>
      <c r="G420" s="75"/>
      <c r="H420" s="75"/>
      <c r="I420" s="75"/>
      <c r="J420" s="75"/>
      <c r="K420" s="75"/>
      <c r="L420" s="75"/>
      <c r="M420" s="75"/>
      <c r="N420" s="48"/>
      <c r="O420" s="271"/>
      <c r="P420" s="271"/>
      <c r="Q420" s="271"/>
      <c r="R420" s="271"/>
      <c r="S420" s="271"/>
      <c r="T420" s="271"/>
      <c r="U420" s="271"/>
      <c r="V420" s="271"/>
    </row>
    <row r="421" spans="1:22" x14ac:dyDescent="0.3">
      <c r="A421" s="76">
        <v>419</v>
      </c>
      <c r="B421" s="75"/>
      <c r="C421" s="75"/>
      <c r="D421" s="75"/>
      <c r="E421" s="75"/>
      <c r="F421" s="75"/>
      <c r="G421" s="75"/>
      <c r="H421" s="75"/>
      <c r="I421" s="75"/>
      <c r="J421" s="75"/>
      <c r="K421" s="75"/>
      <c r="L421" s="75"/>
      <c r="M421" s="75"/>
      <c r="N421" s="48"/>
      <c r="O421" s="271"/>
      <c r="P421" s="271"/>
      <c r="Q421" s="271"/>
      <c r="R421" s="271"/>
      <c r="S421" s="271"/>
      <c r="T421" s="271"/>
      <c r="U421" s="271"/>
      <c r="V421" s="271"/>
    </row>
    <row r="422" spans="1:22" x14ac:dyDescent="0.3">
      <c r="A422" s="76">
        <v>420</v>
      </c>
      <c r="B422" s="75"/>
      <c r="C422" s="75"/>
      <c r="D422" s="75"/>
      <c r="E422" s="75"/>
      <c r="F422" s="75"/>
      <c r="G422" s="75"/>
      <c r="H422" s="75"/>
      <c r="I422" s="75"/>
      <c r="J422" s="75"/>
      <c r="K422" s="75"/>
      <c r="L422" s="75"/>
      <c r="M422" s="75"/>
      <c r="N422" s="48"/>
      <c r="O422" s="271"/>
      <c r="P422" s="271"/>
      <c r="Q422" s="271"/>
      <c r="R422" s="271"/>
      <c r="S422" s="271"/>
      <c r="T422" s="271"/>
      <c r="U422" s="271"/>
      <c r="V422" s="271"/>
    </row>
    <row r="423" spans="1:22" x14ac:dyDescent="0.3">
      <c r="A423" s="76">
        <v>421</v>
      </c>
      <c r="B423" s="75"/>
      <c r="C423" s="75"/>
      <c r="D423" s="75"/>
      <c r="E423" s="75"/>
      <c r="F423" s="75"/>
      <c r="G423" s="75"/>
      <c r="H423" s="75"/>
      <c r="I423" s="75"/>
      <c r="J423" s="75"/>
      <c r="K423" s="75"/>
      <c r="L423" s="75"/>
      <c r="M423" s="75"/>
      <c r="N423" s="48"/>
      <c r="O423" s="271"/>
      <c r="P423" s="271"/>
      <c r="Q423" s="271"/>
      <c r="R423" s="271"/>
      <c r="S423" s="271"/>
      <c r="T423" s="271"/>
      <c r="U423" s="271"/>
      <c r="V423" s="271"/>
    </row>
    <row r="424" spans="1:22" x14ac:dyDescent="0.3">
      <c r="A424" s="76">
        <v>422</v>
      </c>
      <c r="B424" s="75"/>
      <c r="C424" s="75"/>
      <c r="D424" s="75"/>
      <c r="E424" s="75"/>
      <c r="F424" s="75"/>
      <c r="G424" s="75"/>
      <c r="H424" s="75"/>
      <c r="I424" s="75"/>
      <c r="J424" s="75"/>
      <c r="K424" s="75"/>
      <c r="L424" s="75"/>
      <c r="M424" s="75"/>
      <c r="N424" s="48"/>
      <c r="O424" s="271"/>
      <c r="P424" s="271"/>
      <c r="Q424" s="271"/>
      <c r="R424" s="271"/>
      <c r="S424" s="271"/>
      <c r="T424" s="271"/>
      <c r="U424" s="271"/>
      <c r="V424" s="271"/>
    </row>
    <row r="425" spans="1:22" x14ac:dyDescent="0.3">
      <c r="A425" s="76">
        <v>423</v>
      </c>
      <c r="B425" s="75"/>
      <c r="C425" s="75"/>
      <c r="D425" s="75"/>
      <c r="E425" s="75"/>
      <c r="F425" s="75"/>
      <c r="G425" s="75"/>
      <c r="H425" s="75"/>
      <c r="I425" s="75"/>
      <c r="J425" s="75"/>
      <c r="K425" s="75"/>
      <c r="L425" s="75"/>
      <c r="M425" s="75"/>
      <c r="N425" s="48"/>
      <c r="O425" s="271"/>
      <c r="P425" s="271"/>
      <c r="Q425" s="271"/>
      <c r="R425" s="271"/>
      <c r="S425" s="271"/>
      <c r="T425" s="271"/>
      <c r="U425" s="271"/>
      <c r="V425" s="271"/>
    </row>
    <row r="426" spans="1:22" x14ac:dyDescent="0.3">
      <c r="A426" s="76">
        <v>424</v>
      </c>
      <c r="B426" s="75"/>
      <c r="C426" s="75"/>
      <c r="D426" s="75"/>
      <c r="E426" s="75"/>
      <c r="F426" s="75"/>
      <c r="G426" s="75"/>
      <c r="H426" s="75"/>
      <c r="I426" s="75"/>
      <c r="J426" s="75"/>
      <c r="K426" s="75"/>
      <c r="L426" s="75"/>
      <c r="M426" s="75"/>
      <c r="N426" s="48"/>
      <c r="O426" s="271"/>
      <c r="P426" s="271"/>
      <c r="Q426" s="271"/>
      <c r="R426" s="271"/>
      <c r="S426" s="271"/>
      <c r="T426" s="271"/>
      <c r="U426" s="271"/>
      <c r="V426" s="271"/>
    </row>
    <row r="427" spans="1:22" x14ac:dyDescent="0.3">
      <c r="A427" s="76">
        <v>425</v>
      </c>
      <c r="B427" s="75"/>
      <c r="C427" s="75"/>
      <c r="D427" s="75"/>
      <c r="E427" s="75"/>
      <c r="F427" s="75"/>
      <c r="G427" s="75"/>
      <c r="H427" s="75"/>
      <c r="I427" s="75"/>
      <c r="J427" s="75"/>
      <c r="K427" s="75"/>
      <c r="L427" s="75"/>
      <c r="M427" s="75"/>
      <c r="N427" s="48"/>
      <c r="O427" s="271"/>
      <c r="P427" s="271"/>
      <c r="Q427" s="271"/>
      <c r="R427" s="271"/>
      <c r="S427" s="271"/>
      <c r="T427" s="271"/>
      <c r="U427" s="271"/>
      <c r="V427" s="271"/>
    </row>
    <row r="428" spans="1:22" x14ac:dyDescent="0.3">
      <c r="A428" s="76">
        <v>426</v>
      </c>
      <c r="B428" s="75"/>
      <c r="C428" s="75"/>
      <c r="D428" s="75"/>
      <c r="E428" s="75"/>
      <c r="F428" s="75"/>
      <c r="G428" s="75"/>
      <c r="H428" s="75"/>
      <c r="I428" s="75"/>
      <c r="J428" s="75"/>
      <c r="K428" s="75"/>
      <c r="L428" s="75"/>
      <c r="M428" s="75"/>
      <c r="N428" s="48"/>
      <c r="O428" s="271"/>
      <c r="P428" s="271"/>
      <c r="Q428" s="271"/>
      <c r="R428" s="271"/>
      <c r="S428" s="271"/>
      <c r="T428" s="271"/>
      <c r="U428" s="271"/>
      <c r="V428" s="271"/>
    </row>
    <row r="429" spans="1:22" x14ac:dyDescent="0.3">
      <c r="A429" s="76">
        <v>427</v>
      </c>
      <c r="B429" s="75"/>
      <c r="C429" s="75"/>
      <c r="D429" s="75"/>
      <c r="E429" s="75"/>
      <c r="F429" s="75"/>
      <c r="G429" s="75"/>
      <c r="H429" s="75"/>
      <c r="I429" s="75"/>
      <c r="J429" s="75"/>
      <c r="K429" s="75"/>
      <c r="L429" s="75"/>
      <c r="M429" s="75"/>
      <c r="N429" s="48"/>
      <c r="O429" s="271"/>
      <c r="P429" s="271"/>
      <c r="Q429" s="271"/>
      <c r="R429" s="271"/>
      <c r="S429" s="271"/>
      <c r="T429" s="271"/>
      <c r="U429" s="271"/>
      <c r="V429" s="271"/>
    </row>
    <row r="430" spans="1:22" x14ac:dyDescent="0.3">
      <c r="A430" s="76">
        <v>428</v>
      </c>
      <c r="B430" s="75"/>
      <c r="C430" s="75"/>
      <c r="D430" s="75"/>
      <c r="E430" s="75"/>
      <c r="F430" s="75"/>
      <c r="G430" s="75"/>
      <c r="H430" s="75"/>
      <c r="I430" s="75"/>
      <c r="J430" s="75"/>
      <c r="K430" s="75"/>
      <c r="L430" s="75"/>
      <c r="M430" s="75"/>
      <c r="N430" s="48"/>
      <c r="O430" s="271"/>
      <c r="P430" s="271"/>
      <c r="Q430" s="271"/>
      <c r="R430" s="271"/>
      <c r="S430" s="271"/>
      <c r="T430" s="271"/>
      <c r="U430" s="271"/>
      <c r="V430" s="271"/>
    </row>
    <row r="431" spans="1:22" x14ac:dyDescent="0.3">
      <c r="A431" s="76">
        <v>429</v>
      </c>
      <c r="B431" s="75"/>
      <c r="C431" s="75"/>
      <c r="D431" s="75"/>
      <c r="E431" s="75"/>
      <c r="F431" s="75"/>
      <c r="G431" s="75"/>
      <c r="H431" s="75"/>
      <c r="I431" s="75"/>
      <c r="J431" s="75"/>
      <c r="K431" s="75"/>
      <c r="L431" s="75"/>
      <c r="M431" s="75"/>
      <c r="N431" s="48"/>
      <c r="O431" s="271"/>
      <c r="P431" s="271"/>
      <c r="Q431" s="271"/>
      <c r="R431" s="271"/>
      <c r="S431" s="271"/>
      <c r="T431" s="271"/>
      <c r="U431" s="271"/>
      <c r="V431" s="271"/>
    </row>
    <row r="432" spans="1:22" x14ac:dyDescent="0.3">
      <c r="A432" s="76">
        <v>430</v>
      </c>
      <c r="B432" s="75"/>
      <c r="C432" s="75"/>
      <c r="D432" s="75"/>
      <c r="E432" s="75"/>
      <c r="F432" s="75"/>
      <c r="G432" s="75"/>
      <c r="H432" s="75"/>
      <c r="I432" s="75"/>
      <c r="J432" s="75"/>
      <c r="K432" s="75"/>
      <c r="L432" s="75"/>
      <c r="M432" s="75"/>
      <c r="N432" s="48"/>
      <c r="O432" s="271"/>
      <c r="P432" s="271"/>
      <c r="Q432" s="271"/>
      <c r="R432" s="271"/>
      <c r="S432" s="271"/>
      <c r="T432" s="271"/>
      <c r="U432" s="271"/>
      <c r="V432" s="271"/>
    </row>
    <row r="433" spans="1:22" x14ac:dyDescent="0.3">
      <c r="A433" s="76">
        <v>431</v>
      </c>
      <c r="B433" s="75"/>
      <c r="C433" s="75"/>
      <c r="D433" s="75"/>
      <c r="E433" s="75"/>
      <c r="F433" s="75"/>
      <c r="G433" s="75"/>
      <c r="H433" s="75"/>
      <c r="I433" s="75"/>
      <c r="J433" s="75"/>
      <c r="K433" s="75"/>
      <c r="L433" s="75"/>
      <c r="M433" s="75"/>
      <c r="N433" s="48"/>
      <c r="O433" s="271"/>
      <c r="P433" s="271"/>
      <c r="Q433" s="271"/>
      <c r="R433" s="271"/>
      <c r="S433" s="271"/>
      <c r="T433" s="271"/>
      <c r="U433" s="271"/>
      <c r="V433" s="271"/>
    </row>
    <row r="434" spans="1:22" x14ac:dyDescent="0.3">
      <c r="A434" s="76">
        <v>432</v>
      </c>
      <c r="B434" s="75"/>
      <c r="C434" s="75"/>
      <c r="D434" s="75"/>
      <c r="E434" s="75"/>
      <c r="F434" s="75"/>
      <c r="G434" s="75"/>
      <c r="H434" s="75"/>
      <c r="I434" s="75"/>
      <c r="J434" s="75"/>
      <c r="K434" s="75"/>
      <c r="L434" s="75"/>
      <c r="M434" s="75"/>
      <c r="N434" s="48"/>
      <c r="O434" s="271"/>
      <c r="P434" s="271"/>
      <c r="Q434" s="271"/>
      <c r="R434" s="271"/>
      <c r="S434" s="271"/>
      <c r="T434" s="271"/>
      <c r="U434" s="271"/>
      <c r="V434" s="271"/>
    </row>
    <row r="435" spans="1:22" x14ac:dyDescent="0.3">
      <c r="A435" s="76">
        <v>433</v>
      </c>
      <c r="B435" s="75"/>
      <c r="C435" s="75"/>
      <c r="D435" s="75"/>
      <c r="E435" s="75"/>
      <c r="F435" s="75"/>
      <c r="G435" s="75"/>
      <c r="H435" s="75"/>
      <c r="I435" s="75"/>
      <c r="J435" s="75"/>
      <c r="K435" s="75"/>
      <c r="L435" s="75"/>
      <c r="M435" s="75"/>
      <c r="N435" s="48"/>
      <c r="O435" s="271"/>
      <c r="P435" s="271"/>
      <c r="Q435" s="271"/>
      <c r="R435" s="271"/>
      <c r="S435" s="271"/>
      <c r="T435" s="271"/>
      <c r="U435" s="271"/>
      <c r="V435" s="271"/>
    </row>
    <row r="436" spans="1:22" x14ac:dyDescent="0.3">
      <c r="A436" s="76">
        <v>434</v>
      </c>
      <c r="B436" s="75"/>
      <c r="C436" s="75"/>
      <c r="D436" s="75"/>
      <c r="E436" s="75"/>
      <c r="F436" s="75"/>
      <c r="G436" s="75"/>
      <c r="H436" s="75"/>
      <c r="I436" s="75"/>
      <c r="J436" s="75"/>
      <c r="K436" s="75"/>
      <c r="L436" s="75"/>
      <c r="M436" s="75"/>
      <c r="N436" s="48"/>
      <c r="O436" s="271"/>
      <c r="P436" s="271"/>
      <c r="Q436" s="271"/>
      <c r="R436" s="271"/>
      <c r="S436" s="271"/>
      <c r="T436" s="271"/>
      <c r="U436" s="271"/>
      <c r="V436" s="271"/>
    </row>
    <row r="437" spans="1:22" x14ac:dyDescent="0.3">
      <c r="A437" s="76">
        <v>435</v>
      </c>
      <c r="B437" s="75"/>
      <c r="C437" s="75"/>
      <c r="D437" s="75"/>
      <c r="E437" s="75"/>
      <c r="F437" s="75"/>
      <c r="G437" s="75"/>
      <c r="H437" s="75"/>
      <c r="I437" s="75"/>
      <c r="J437" s="75"/>
      <c r="K437" s="75"/>
      <c r="L437" s="75"/>
      <c r="M437" s="75"/>
      <c r="N437" s="48"/>
      <c r="O437" s="271"/>
      <c r="P437" s="271"/>
      <c r="Q437" s="271"/>
      <c r="R437" s="271"/>
      <c r="S437" s="271"/>
      <c r="T437" s="271"/>
      <c r="U437" s="271"/>
      <c r="V437" s="271"/>
    </row>
    <row r="438" spans="1:22" x14ac:dyDescent="0.3">
      <c r="A438" s="76">
        <v>436</v>
      </c>
      <c r="B438" s="75"/>
      <c r="C438" s="75"/>
      <c r="D438" s="75"/>
      <c r="E438" s="75"/>
      <c r="F438" s="75"/>
      <c r="G438" s="75"/>
      <c r="H438" s="75"/>
      <c r="I438" s="75"/>
      <c r="J438" s="75"/>
      <c r="K438" s="75"/>
      <c r="L438" s="75"/>
      <c r="M438" s="75"/>
      <c r="N438" s="48"/>
      <c r="O438" s="271"/>
      <c r="P438" s="271"/>
      <c r="Q438" s="271"/>
      <c r="R438" s="271"/>
      <c r="S438" s="271"/>
      <c r="T438" s="271"/>
      <c r="U438" s="271"/>
      <c r="V438" s="271"/>
    </row>
    <row r="439" spans="1:22" x14ac:dyDescent="0.3">
      <c r="A439" s="76">
        <v>437</v>
      </c>
      <c r="B439" s="75"/>
      <c r="C439" s="75"/>
      <c r="D439" s="75"/>
      <c r="E439" s="75"/>
      <c r="F439" s="75"/>
      <c r="G439" s="75"/>
      <c r="H439" s="75"/>
      <c r="I439" s="75"/>
      <c r="J439" s="75"/>
      <c r="K439" s="75"/>
      <c r="L439" s="75"/>
      <c r="M439" s="75"/>
      <c r="N439" s="48"/>
      <c r="O439" s="271"/>
      <c r="P439" s="271"/>
      <c r="Q439" s="271"/>
      <c r="R439" s="271"/>
      <c r="S439" s="271"/>
      <c r="T439" s="271"/>
      <c r="U439" s="271"/>
      <c r="V439" s="271"/>
    </row>
    <row r="440" spans="1:22" x14ac:dyDescent="0.3">
      <c r="A440" s="76">
        <v>438</v>
      </c>
      <c r="B440" s="75"/>
      <c r="C440" s="75"/>
      <c r="D440" s="75"/>
      <c r="E440" s="75"/>
      <c r="F440" s="75"/>
      <c r="G440" s="75"/>
      <c r="H440" s="75"/>
      <c r="I440" s="75"/>
      <c r="J440" s="75"/>
      <c r="K440" s="75"/>
      <c r="L440" s="75"/>
      <c r="M440" s="75"/>
      <c r="N440" s="48"/>
      <c r="O440" s="271"/>
      <c r="P440" s="271"/>
      <c r="Q440" s="271"/>
      <c r="R440" s="271"/>
      <c r="S440" s="271"/>
      <c r="T440" s="271"/>
      <c r="U440" s="271"/>
      <c r="V440" s="271"/>
    </row>
    <row r="441" spans="1:22" x14ac:dyDescent="0.3">
      <c r="A441" s="76">
        <v>439</v>
      </c>
      <c r="B441" s="75"/>
      <c r="C441" s="75"/>
      <c r="D441" s="75"/>
      <c r="E441" s="75"/>
      <c r="F441" s="75"/>
      <c r="G441" s="75"/>
      <c r="H441" s="75"/>
      <c r="I441" s="75"/>
      <c r="J441" s="75"/>
      <c r="K441" s="75"/>
      <c r="L441" s="75"/>
      <c r="M441" s="75"/>
      <c r="N441" s="48"/>
      <c r="O441" s="271"/>
      <c r="P441" s="271"/>
      <c r="Q441" s="271"/>
      <c r="R441" s="271"/>
      <c r="S441" s="271"/>
      <c r="T441" s="271"/>
      <c r="U441" s="271"/>
      <c r="V441" s="271"/>
    </row>
    <row r="442" spans="1:22" x14ac:dyDescent="0.3">
      <c r="A442" s="76">
        <v>440</v>
      </c>
      <c r="B442" s="75"/>
      <c r="C442" s="75"/>
      <c r="D442" s="75"/>
      <c r="E442" s="75"/>
      <c r="F442" s="75"/>
      <c r="G442" s="75"/>
      <c r="H442" s="75"/>
      <c r="I442" s="75"/>
      <c r="J442" s="75"/>
      <c r="K442" s="75"/>
      <c r="L442" s="75"/>
      <c r="M442" s="75"/>
      <c r="N442" s="48"/>
      <c r="O442" s="271"/>
      <c r="P442" s="271"/>
      <c r="Q442" s="271"/>
      <c r="R442" s="271"/>
      <c r="S442" s="271"/>
      <c r="T442" s="271"/>
      <c r="U442" s="271"/>
      <c r="V442" s="271"/>
    </row>
    <row r="443" spans="1:22" x14ac:dyDescent="0.3">
      <c r="A443" s="76">
        <v>441</v>
      </c>
      <c r="B443" s="75"/>
      <c r="C443" s="75"/>
      <c r="D443" s="75"/>
      <c r="E443" s="75"/>
      <c r="F443" s="75"/>
      <c r="G443" s="75"/>
      <c r="H443" s="75"/>
      <c r="I443" s="75"/>
      <c r="J443" s="75"/>
      <c r="K443" s="75"/>
      <c r="L443" s="75"/>
      <c r="M443" s="75"/>
      <c r="N443" s="48"/>
      <c r="O443" s="271"/>
      <c r="P443" s="271"/>
      <c r="Q443" s="271"/>
      <c r="R443" s="271"/>
      <c r="S443" s="271"/>
      <c r="T443" s="271"/>
      <c r="U443" s="271"/>
      <c r="V443" s="271"/>
    </row>
    <row r="444" spans="1:22" x14ac:dyDescent="0.3">
      <c r="A444" s="76">
        <v>442</v>
      </c>
      <c r="B444" s="75"/>
      <c r="C444" s="75"/>
      <c r="D444" s="75"/>
      <c r="E444" s="75"/>
      <c r="F444" s="75"/>
      <c r="G444" s="75"/>
      <c r="H444" s="75"/>
      <c r="I444" s="75"/>
      <c r="J444" s="75"/>
      <c r="K444" s="75"/>
      <c r="L444" s="75"/>
      <c r="M444" s="75"/>
      <c r="N444" s="48"/>
      <c r="O444" s="271"/>
      <c r="P444" s="271"/>
      <c r="Q444" s="271"/>
      <c r="R444" s="271"/>
      <c r="S444" s="271"/>
      <c r="T444" s="271"/>
      <c r="U444" s="271"/>
      <c r="V444" s="271"/>
    </row>
    <row r="445" spans="1:22" x14ac:dyDescent="0.3">
      <c r="A445" s="76">
        <v>443</v>
      </c>
      <c r="B445" s="75"/>
      <c r="C445" s="75"/>
      <c r="D445" s="75"/>
      <c r="E445" s="75"/>
      <c r="F445" s="75"/>
      <c r="G445" s="75"/>
      <c r="H445" s="75"/>
      <c r="I445" s="75"/>
      <c r="J445" s="75"/>
      <c r="K445" s="75"/>
      <c r="L445" s="75"/>
      <c r="M445" s="75"/>
      <c r="N445" s="48"/>
      <c r="O445" s="271"/>
      <c r="P445" s="271"/>
      <c r="Q445" s="271"/>
      <c r="R445" s="271"/>
      <c r="S445" s="271"/>
      <c r="T445" s="271"/>
      <c r="U445" s="271"/>
      <c r="V445" s="271"/>
    </row>
    <row r="446" spans="1:22" x14ac:dyDescent="0.3">
      <c r="A446" s="76">
        <v>444</v>
      </c>
      <c r="B446" s="75"/>
      <c r="C446" s="75"/>
      <c r="D446" s="75"/>
      <c r="E446" s="75"/>
      <c r="F446" s="75"/>
      <c r="G446" s="75"/>
      <c r="H446" s="75"/>
      <c r="I446" s="75"/>
      <c r="J446" s="75"/>
      <c r="K446" s="75"/>
      <c r="L446" s="75"/>
      <c r="M446" s="75"/>
      <c r="N446" s="48"/>
      <c r="O446" s="271"/>
      <c r="P446" s="271"/>
      <c r="Q446" s="271"/>
      <c r="R446" s="271"/>
      <c r="S446" s="271"/>
      <c r="T446" s="271"/>
      <c r="U446" s="271"/>
      <c r="V446" s="271"/>
    </row>
    <row r="447" spans="1:22" x14ac:dyDescent="0.3">
      <c r="A447" s="76">
        <v>445</v>
      </c>
      <c r="B447" s="75"/>
      <c r="C447" s="75"/>
      <c r="D447" s="75"/>
      <c r="E447" s="75"/>
      <c r="F447" s="75"/>
      <c r="G447" s="75"/>
      <c r="H447" s="75"/>
      <c r="I447" s="75"/>
      <c r="J447" s="75"/>
      <c r="K447" s="75"/>
      <c r="L447" s="75"/>
      <c r="M447" s="75"/>
      <c r="N447" s="48"/>
      <c r="O447" s="271"/>
      <c r="P447" s="271"/>
      <c r="Q447" s="271"/>
      <c r="R447" s="271"/>
      <c r="S447" s="271"/>
      <c r="T447" s="271"/>
      <c r="U447" s="271"/>
      <c r="V447" s="271"/>
    </row>
    <row r="448" spans="1:22" x14ac:dyDescent="0.3">
      <c r="A448" s="76">
        <v>446</v>
      </c>
      <c r="B448" s="75"/>
      <c r="C448" s="75"/>
      <c r="D448" s="75"/>
      <c r="E448" s="75"/>
      <c r="F448" s="75"/>
      <c r="G448" s="75"/>
      <c r="H448" s="75"/>
      <c r="I448" s="75"/>
      <c r="J448" s="75"/>
      <c r="K448" s="75"/>
      <c r="L448" s="75"/>
      <c r="M448" s="75"/>
      <c r="N448" s="48"/>
      <c r="O448" s="271"/>
      <c r="P448" s="271"/>
      <c r="Q448" s="271"/>
      <c r="R448" s="271"/>
      <c r="S448" s="271"/>
      <c r="T448" s="271"/>
      <c r="U448" s="271"/>
      <c r="V448" s="271"/>
    </row>
    <row r="449" spans="1:22" x14ac:dyDescent="0.3">
      <c r="A449" s="76">
        <v>447</v>
      </c>
      <c r="B449" s="75"/>
      <c r="C449" s="75"/>
      <c r="D449" s="75"/>
      <c r="E449" s="75"/>
      <c r="F449" s="75"/>
      <c r="G449" s="75"/>
      <c r="H449" s="75"/>
      <c r="I449" s="75"/>
      <c r="J449" s="75"/>
      <c r="K449" s="75"/>
      <c r="L449" s="75"/>
      <c r="M449" s="75"/>
      <c r="N449" s="48"/>
      <c r="O449" s="271"/>
      <c r="P449" s="271"/>
      <c r="Q449" s="271"/>
      <c r="R449" s="271"/>
      <c r="S449" s="271"/>
      <c r="T449" s="271"/>
      <c r="U449" s="271"/>
      <c r="V449" s="271"/>
    </row>
    <row r="450" spans="1:22" x14ac:dyDescent="0.3">
      <c r="A450" s="76">
        <v>448</v>
      </c>
      <c r="B450" s="75"/>
      <c r="C450" s="75"/>
      <c r="D450" s="75"/>
      <c r="E450" s="75"/>
      <c r="F450" s="75"/>
      <c r="G450" s="75"/>
      <c r="H450" s="75"/>
      <c r="I450" s="75"/>
      <c r="J450" s="75"/>
      <c r="K450" s="75"/>
      <c r="L450" s="75"/>
      <c r="M450" s="75"/>
      <c r="N450" s="48"/>
      <c r="O450" s="271"/>
      <c r="P450" s="271"/>
      <c r="Q450" s="271"/>
      <c r="R450" s="271"/>
      <c r="S450" s="271"/>
      <c r="T450" s="271"/>
      <c r="U450" s="271"/>
      <c r="V450" s="271"/>
    </row>
    <row r="451" spans="1:22" x14ac:dyDescent="0.3">
      <c r="A451" s="76">
        <v>449</v>
      </c>
      <c r="B451" s="75"/>
      <c r="C451" s="75"/>
      <c r="D451" s="75"/>
      <c r="E451" s="75"/>
      <c r="F451" s="75"/>
      <c r="G451" s="75"/>
      <c r="H451" s="75"/>
      <c r="I451" s="75"/>
      <c r="J451" s="75"/>
      <c r="K451" s="75"/>
      <c r="L451" s="75"/>
      <c r="M451" s="75"/>
      <c r="N451" s="48"/>
      <c r="O451" s="271"/>
      <c r="P451" s="271"/>
      <c r="Q451" s="271"/>
      <c r="R451" s="271"/>
      <c r="S451" s="271"/>
      <c r="T451" s="271"/>
      <c r="U451" s="271"/>
      <c r="V451" s="271"/>
    </row>
    <row r="452" spans="1:22" x14ac:dyDescent="0.3">
      <c r="A452" s="76">
        <v>450</v>
      </c>
      <c r="B452" s="75"/>
      <c r="C452" s="75"/>
      <c r="D452" s="75"/>
      <c r="E452" s="75"/>
      <c r="F452" s="75"/>
      <c r="G452" s="75"/>
      <c r="H452" s="75"/>
      <c r="I452" s="75"/>
      <c r="J452" s="75"/>
      <c r="K452" s="75"/>
      <c r="L452" s="75"/>
      <c r="M452" s="75"/>
      <c r="N452" s="48"/>
      <c r="O452" s="271"/>
      <c r="P452" s="271"/>
      <c r="Q452" s="271"/>
      <c r="R452" s="271"/>
      <c r="S452" s="271"/>
      <c r="T452" s="271"/>
      <c r="U452" s="271"/>
      <c r="V452" s="271"/>
    </row>
    <row r="453" spans="1:22" x14ac:dyDescent="0.3">
      <c r="A453" s="76">
        <v>451</v>
      </c>
      <c r="B453" s="75"/>
      <c r="C453" s="75"/>
      <c r="D453" s="75"/>
      <c r="E453" s="75"/>
      <c r="F453" s="75"/>
      <c r="G453" s="75"/>
      <c r="H453" s="75"/>
      <c r="I453" s="75"/>
      <c r="J453" s="75"/>
      <c r="K453" s="75"/>
      <c r="L453" s="75"/>
      <c r="M453" s="75"/>
      <c r="N453" s="48"/>
      <c r="O453" s="271"/>
      <c r="P453" s="271"/>
      <c r="Q453" s="271"/>
      <c r="R453" s="271"/>
      <c r="S453" s="271"/>
      <c r="T453" s="271"/>
      <c r="U453" s="271"/>
      <c r="V453" s="271"/>
    </row>
    <row r="454" spans="1:22" x14ac:dyDescent="0.3">
      <c r="A454" s="76">
        <v>452</v>
      </c>
      <c r="B454" s="75"/>
      <c r="C454" s="75"/>
      <c r="D454" s="75"/>
      <c r="E454" s="75"/>
      <c r="F454" s="75"/>
      <c r="G454" s="75"/>
      <c r="H454" s="75"/>
      <c r="I454" s="75"/>
      <c r="J454" s="75"/>
      <c r="K454" s="75"/>
      <c r="L454" s="75"/>
      <c r="M454" s="75"/>
      <c r="N454" s="48"/>
      <c r="O454" s="271"/>
      <c r="P454" s="271"/>
      <c r="Q454" s="271"/>
      <c r="R454" s="271"/>
      <c r="S454" s="271"/>
      <c r="T454" s="271"/>
      <c r="U454" s="271"/>
      <c r="V454" s="271"/>
    </row>
    <row r="455" spans="1:22" x14ac:dyDescent="0.3">
      <c r="A455" s="76">
        <v>453</v>
      </c>
      <c r="B455" s="75"/>
      <c r="C455" s="75"/>
      <c r="D455" s="75"/>
      <c r="E455" s="75"/>
      <c r="F455" s="75"/>
      <c r="G455" s="75"/>
      <c r="H455" s="75"/>
      <c r="I455" s="75"/>
      <c r="J455" s="75"/>
      <c r="K455" s="75"/>
      <c r="L455" s="75"/>
      <c r="M455" s="75"/>
      <c r="N455" s="48"/>
      <c r="O455" s="271"/>
      <c r="P455" s="271"/>
      <c r="Q455" s="271"/>
      <c r="R455" s="271"/>
      <c r="S455" s="271"/>
      <c r="T455" s="271"/>
      <c r="U455" s="271"/>
      <c r="V455" s="271"/>
    </row>
    <row r="456" spans="1:22" x14ac:dyDescent="0.3">
      <c r="A456" s="76">
        <v>454</v>
      </c>
      <c r="B456" s="75"/>
      <c r="C456" s="75"/>
      <c r="D456" s="75"/>
      <c r="E456" s="75"/>
      <c r="F456" s="75"/>
      <c r="G456" s="75"/>
      <c r="H456" s="75"/>
      <c r="I456" s="75"/>
      <c r="J456" s="75"/>
      <c r="K456" s="75"/>
      <c r="L456" s="75"/>
      <c r="M456" s="75"/>
      <c r="N456" s="48"/>
      <c r="O456" s="271"/>
      <c r="P456" s="271"/>
      <c r="Q456" s="271"/>
      <c r="R456" s="271"/>
      <c r="S456" s="271"/>
      <c r="T456" s="271"/>
      <c r="U456" s="271"/>
      <c r="V456" s="271"/>
    </row>
    <row r="457" spans="1:22" x14ac:dyDescent="0.3">
      <c r="A457" s="76">
        <v>455</v>
      </c>
      <c r="B457" s="75"/>
      <c r="C457" s="75"/>
      <c r="D457" s="75"/>
      <c r="E457" s="75"/>
      <c r="F457" s="75"/>
      <c r="G457" s="75"/>
      <c r="H457" s="75"/>
      <c r="I457" s="75"/>
      <c r="J457" s="75"/>
      <c r="K457" s="75"/>
      <c r="L457" s="75"/>
      <c r="M457" s="75"/>
      <c r="N457" s="48"/>
      <c r="O457" s="271"/>
      <c r="P457" s="271"/>
      <c r="Q457" s="271"/>
      <c r="R457" s="271"/>
      <c r="S457" s="271"/>
      <c r="T457" s="271"/>
      <c r="U457" s="271"/>
      <c r="V457" s="271"/>
    </row>
    <row r="458" spans="1:22" x14ac:dyDescent="0.3">
      <c r="A458" s="76">
        <v>456</v>
      </c>
      <c r="B458" s="75"/>
      <c r="C458" s="75"/>
      <c r="D458" s="75"/>
      <c r="E458" s="75"/>
      <c r="F458" s="75"/>
      <c r="G458" s="75"/>
      <c r="H458" s="75"/>
      <c r="I458" s="75"/>
      <c r="J458" s="75"/>
      <c r="K458" s="75"/>
      <c r="L458" s="75"/>
      <c r="M458" s="75"/>
      <c r="N458" s="48"/>
      <c r="O458" s="271"/>
      <c r="P458" s="271"/>
      <c r="Q458" s="271"/>
      <c r="R458" s="271"/>
      <c r="S458" s="271"/>
      <c r="T458" s="271"/>
      <c r="U458" s="271"/>
      <c r="V458" s="271"/>
    </row>
    <row r="459" spans="1:22" x14ac:dyDescent="0.3">
      <c r="A459" s="76">
        <v>457</v>
      </c>
      <c r="B459" s="75"/>
      <c r="C459" s="75"/>
      <c r="D459" s="75"/>
      <c r="E459" s="75"/>
      <c r="F459" s="75"/>
      <c r="G459" s="75"/>
      <c r="H459" s="75"/>
      <c r="I459" s="75"/>
      <c r="J459" s="75"/>
      <c r="K459" s="75"/>
      <c r="L459" s="75"/>
      <c r="M459" s="75"/>
      <c r="N459" s="48"/>
      <c r="O459" s="271"/>
      <c r="P459" s="271"/>
      <c r="Q459" s="271"/>
      <c r="R459" s="271"/>
      <c r="S459" s="271"/>
      <c r="T459" s="271"/>
      <c r="U459" s="271"/>
      <c r="V459" s="271"/>
    </row>
    <row r="460" spans="1:22" x14ac:dyDescent="0.3">
      <c r="A460" s="76">
        <v>458</v>
      </c>
      <c r="B460" s="75"/>
      <c r="C460" s="75"/>
      <c r="D460" s="75"/>
      <c r="E460" s="75"/>
      <c r="F460" s="75"/>
      <c r="G460" s="75"/>
      <c r="H460" s="75"/>
      <c r="I460" s="75"/>
      <c r="J460" s="75"/>
      <c r="K460" s="75"/>
      <c r="L460" s="75"/>
      <c r="M460" s="75"/>
      <c r="N460" s="48"/>
      <c r="O460" s="271"/>
      <c r="P460" s="271"/>
      <c r="Q460" s="271"/>
      <c r="R460" s="271"/>
      <c r="S460" s="271"/>
      <c r="T460" s="271"/>
      <c r="U460" s="271"/>
      <c r="V460" s="271"/>
    </row>
    <row r="461" spans="1:22" x14ac:dyDescent="0.3">
      <c r="A461" s="76">
        <v>459</v>
      </c>
      <c r="B461" s="75"/>
      <c r="C461" s="75"/>
      <c r="D461" s="75"/>
      <c r="E461" s="75"/>
      <c r="F461" s="75"/>
      <c r="G461" s="75"/>
      <c r="H461" s="75"/>
      <c r="I461" s="75"/>
      <c r="J461" s="75"/>
      <c r="K461" s="75"/>
      <c r="L461" s="75"/>
      <c r="M461" s="75"/>
      <c r="N461" s="48"/>
      <c r="O461" s="271"/>
      <c r="P461" s="271"/>
      <c r="Q461" s="271"/>
      <c r="R461" s="271"/>
      <c r="S461" s="271"/>
      <c r="T461" s="271"/>
      <c r="U461" s="271"/>
      <c r="V461" s="271"/>
    </row>
    <row r="462" spans="1:22" x14ac:dyDescent="0.3">
      <c r="A462" s="76">
        <v>460</v>
      </c>
      <c r="B462" s="75"/>
      <c r="C462" s="75"/>
      <c r="D462" s="75"/>
      <c r="E462" s="75"/>
      <c r="F462" s="75"/>
      <c r="G462" s="75"/>
      <c r="H462" s="75"/>
      <c r="I462" s="75"/>
      <c r="J462" s="75"/>
      <c r="K462" s="75"/>
      <c r="L462" s="75"/>
      <c r="M462" s="75"/>
      <c r="N462" s="48"/>
      <c r="O462" s="271"/>
      <c r="P462" s="271"/>
      <c r="Q462" s="271"/>
      <c r="R462" s="271"/>
      <c r="S462" s="271"/>
      <c r="T462" s="271"/>
      <c r="U462" s="271"/>
      <c r="V462" s="271"/>
    </row>
    <row r="463" spans="1:22" x14ac:dyDescent="0.3">
      <c r="A463" s="76">
        <v>461</v>
      </c>
      <c r="B463" s="75"/>
      <c r="C463" s="75"/>
      <c r="D463" s="75"/>
      <c r="E463" s="75"/>
      <c r="F463" s="75"/>
      <c r="G463" s="75"/>
      <c r="H463" s="75"/>
      <c r="I463" s="75"/>
      <c r="J463" s="75"/>
      <c r="K463" s="75"/>
      <c r="L463" s="75"/>
      <c r="M463" s="75"/>
      <c r="N463" s="48"/>
      <c r="O463" s="271"/>
      <c r="P463" s="271"/>
      <c r="Q463" s="271"/>
      <c r="R463" s="271"/>
      <c r="S463" s="271"/>
      <c r="T463" s="271"/>
      <c r="U463" s="271"/>
      <c r="V463" s="271"/>
    </row>
    <row r="464" spans="1:22" x14ac:dyDescent="0.3">
      <c r="A464" s="76">
        <v>462</v>
      </c>
      <c r="B464" s="75"/>
      <c r="C464" s="75"/>
      <c r="D464" s="75"/>
      <c r="E464" s="75"/>
      <c r="F464" s="75"/>
      <c r="G464" s="75"/>
      <c r="H464" s="75"/>
      <c r="I464" s="75"/>
      <c r="J464" s="75"/>
      <c r="K464" s="75"/>
      <c r="L464" s="75"/>
      <c r="M464" s="75"/>
      <c r="N464" s="48"/>
      <c r="O464" s="271"/>
      <c r="P464" s="271"/>
      <c r="Q464" s="271"/>
      <c r="R464" s="271"/>
      <c r="S464" s="271"/>
      <c r="T464" s="271"/>
      <c r="U464" s="271"/>
      <c r="V464" s="271"/>
    </row>
    <row r="465" spans="1:22" x14ac:dyDescent="0.3">
      <c r="A465" s="76">
        <v>463</v>
      </c>
      <c r="B465" s="75"/>
      <c r="C465" s="75"/>
      <c r="D465" s="75"/>
      <c r="E465" s="75"/>
      <c r="F465" s="75"/>
      <c r="G465" s="75"/>
      <c r="H465" s="75"/>
      <c r="I465" s="75"/>
      <c r="J465" s="75"/>
      <c r="K465" s="75"/>
      <c r="L465" s="75"/>
      <c r="M465" s="75"/>
      <c r="N465" s="48"/>
      <c r="O465" s="271"/>
      <c r="P465" s="271"/>
      <c r="Q465" s="271"/>
      <c r="R465" s="271"/>
      <c r="S465" s="271"/>
      <c r="T465" s="271"/>
      <c r="U465" s="271"/>
      <c r="V465" s="271"/>
    </row>
    <row r="466" spans="1:22" x14ac:dyDescent="0.3">
      <c r="A466" s="76">
        <v>464</v>
      </c>
      <c r="B466" s="75"/>
      <c r="C466" s="75"/>
      <c r="D466" s="75"/>
      <c r="E466" s="75"/>
      <c r="F466" s="75"/>
      <c r="G466" s="75"/>
      <c r="H466" s="75"/>
      <c r="I466" s="75"/>
      <c r="J466" s="75"/>
      <c r="K466" s="75"/>
      <c r="L466" s="75"/>
      <c r="M466" s="75"/>
      <c r="N466" s="48"/>
      <c r="O466" s="271"/>
      <c r="P466" s="271"/>
      <c r="Q466" s="271"/>
      <c r="R466" s="271"/>
      <c r="S466" s="271"/>
      <c r="T466" s="271"/>
      <c r="U466" s="271"/>
      <c r="V466" s="271"/>
    </row>
    <row r="467" spans="1:22" x14ac:dyDescent="0.3">
      <c r="A467" s="76">
        <v>465</v>
      </c>
      <c r="B467" s="75"/>
      <c r="C467" s="75"/>
      <c r="D467" s="75"/>
      <c r="E467" s="75"/>
      <c r="F467" s="75"/>
      <c r="G467" s="75"/>
      <c r="H467" s="75"/>
      <c r="I467" s="75"/>
      <c r="J467" s="75"/>
      <c r="K467" s="75"/>
      <c r="L467" s="75"/>
      <c r="M467" s="75"/>
      <c r="N467" s="48"/>
      <c r="O467" s="271"/>
      <c r="P467" s="271"/>
      <c r="Q467" s="271"/>
      <c r="R467" s="271"/>
      <c r="S467" s="271"/>
      <c r="T467" s="271"/>
      <c r="U467" s="271"/>
      <c r="V467" s="271"/>
    </row>
    <row r="468" spans="1:22" x14ac:dyDescent="0.3">
      <c r="A468" s="76">
        <v>466</v>
      </c>
      <c r="B468" s="75"/>
      <c r="C468" s="75"/>
      <c r="D468" s="75"/>
      <c r="E468" s="75"/>
      <c r="F468" s="75"/>
      <c r="G468" s="75"/>
      <c r="H468" s="75"/>
      <c r="I468" s="75"/>
      <c r="J468" s="75"/>
      <c r="K468" s="75"/>
      <c r="L468" s="75"/>
      <c r="M468" s="75"/>
      <c r="N468" s="48"/>
      <c r="O468" s="271"/>
      <c r="P468" s="271"/>
      <c r="Q468" s="271"/>
      <c r="R468" s="271"/>
      <c r="S468" s="271"/>
      <c r="T468" s="271"/>
      <c r="U468" s="271"/>
      <c r="V468" s="271"/>
    </row>
    <row r="469" spans="1:22" x14ac:dyDescent="0.3">
      <c r="A469" s="76">
        <v>467</v>
      </c>
      <c r="B469" s="75"/>
      <c r="C469" s="75"/>
      <c r="D469" s="75"/>
      <c r="E469" s="75"/>
      <c r="F469" s="75"/>
      <c r="G469" s="75"/>
      <c r="H469" s="75"/>
      <c r="I469" s="75"/>
      <c r="J469" s="75"/>
      <c r="K469" s="75"/>
      <c r="L469" s="75"/>
      <c r="M469" s="75"/>
      <c r="N469" s="48"/>
      <c r="O469" s="271"/>
      <c r="P469" s="271"/>
      <c r="Q469" s="271"/>
      <c r="R469" s="271"/>
      <c r="S469" s="271"/>
      <c r="T469" s="271"/>
      <c r="U469" s="271"/>
      <c r="V469" s="271"/>
    </row>
    <row r="470" spans="1:22" x14ac:dyDescent="0.3">
      <c r="A470" s="76">
        <v>468</v>
      </c>
      <c r="B470" s="75"/>
      <c r="C470" s="75"/>
      <c r="D470" s="75"/>
      <c r="E470" s="75"/>
      <c r="F470" s="75"/>
      <c r="G470" s="75"/>
      <c r="H470" s="75"/>
      <c r="I470" s="75"/>
      <c r="J470" s="75"/>
      <c r="K470" s="75"/>
      <c r="L470" s="75"/>
      <c r="M470" s="75"/>
      <c r="N470" s="48"/>
      <c r="O470" s="271"/>
      <c r="P470" s="271"/>
      <c r="Q470" s="271"/>
      <c r="R470" s="271"/>
      <c r="S470" s="271"/>
      <c r="T470" s="271"/>
      <c r="U470" s="271"/>
      <c r="V470" s="271"/>
    </row>
    <row r="471" spans="1:22" x14ac:dyDescent="0.3">
      <c r="A471" s="76">
        <v>469</v>
      </c>
      <c r="B471" s="75"/>
      <c r="C471" s="75"/>
      <c r="D471" s="75"/>
      <c r="E471" s="75"/>
      <c r="F471" s="75"/>
      <c r="G471" s="75"/>
      <c r="H471" s="75"/>
      <c r="I471" s="75"/>
      <c r="J471" s="75"/>
      <c r="K471" s="75"/>
      <c r="L471" s="75"/>
      <c r="M471" s="75"/>
      <c r="N471" s="48"/>
      <c r="O471" s="271"/>
      <c r="P471" s="271"/>
      <c r="Q471" s="271"/>
      <c r="R471" s="271"/>
      <c r="S471" s="271"/>
      <c r="T471" s="271"/>
      <c r="U471" s="271"/>
      <c r="V471" s="271"/>
    </row>
    <row r="472" spans="1:22" x14ac:dyDescent="0.3">
      <c r="A472" s="76">
        <v>470</v>
      </c>
      <c r="B472" s="75"/>
      <c r="C472" s="75"/>
      <c r="D472" s="75"/>
      <c r="E472" s="75"/>
      <c r="F472" s="75"/>
      <c r="G472" s="75"/>
      <c r="H472" s="75"/>
      <c r="I472" s="75"/>
      <c r="J472" s="75"/>
      <c r="K472" s="75"/>
      <c r="L472" s="75"/>
      <c r="M472" s="75"/>
      <c r="N472" s="48"/>
      <c r="O472" s="271"/>
      <c r="P472" s="271"/>
      <c r="Q472" s="271"/>
      <c r="R472" s="271"/>
      <c r="S472" s="271"/>
      <c r="T472" s="271"/>
      <c r="U472" s="271"/>
      <c r="V472" s="271"/>
    </row>
    <row r="473" spans="1:22" x14ac:dyDescent="0.3">
      <c r="A473" s="76">
        <v>471</v>
      </c>
      <c r="B473" s="75"/>
      <c r="C473" s="75"/>
      <c r="D473" s="75"/>
      <c r="E473" s="75"/>
      <c r="F473" s="75"/>
      <c r="G473" s="75"/>
      <c r="H473" s="75"/>
      <c r="I473" s="75"/>
      <c r="J473" s="75"/>
      <c r="K473" s="75"/>
      <c r="L473" s="75"/>
      <c r="M473" s="75"/>
      <c r="N473" s="48"/>
      <c r="O473" s="271"/>
      <c r="P473" s="271"/>
      <c r="Q473" s="271"/>
      <c r="R473" s="271"/>
      <c r="S473" s="271"/>
      <c r="T473" s="271"/>
      <c r="U473" s="271"/>
      <c r="V473" s="271"/>
    </row>
    <row r="474" spans="1:22" x14ac:dyDescent="0.3">
      <c r="A474" s="76">
        <v>472</v>
      </c>
      <c r="B474" s="75"/>
      <c r="C474" s="75"/>
      <c r="D474" s="75"/>
      <c r="E474" s="75"/>
      <c r="F474" s="75"/>
      <c r="G474" s="75"/>
      <c r="H474" s="75"/>
      <c r="I474" s="75"/>
      <c r="J474" s="75"/>
      <c r="K474" s="75"/>
      <c r="L474" s="75"/>
      <c r="M474" s="75"/>
      <c r="N474" s="48"/>
      <c r="O474" s="271"/>
      <c r="P474" s="271"/>
      <c r="Q474" s="271"/>
      <c r="R474" s="271"/>
      <c r="S474" s="271"/>
      <c r="T474" s="271"/>
      <c r="U474" s="271"/>
      <c r="V474" s="271"/>
    </row>
    <row r="475" spans="1:22" x14ac:dyDescent="0.3">
      <c r="A475" s="76">
        <v>473</v>
      </c>
      <c r="B475" s="75"/>
      <c r="C475" s="75"/>
      <c r="D475" s="75"/>
      <c r="E475" s="75"/>
      <c r="F475" s="75"/>
      <c r="G475" s="75"/>
      <c r="H475" s="75"/>
      <c r="I475" s="75"/>
      <c r="J475" s="75"/>
      <c r="K475" s="75"/>
      <c r="L475" s="75"/>
      <c r="M475" s="75"/>
      <c r="N475" s="48"/>
      <c r="O475" s="271"/>
      <c r="P475" s="271"/>
      <c r="Q475" s="271"/>
      <c r="R475" s="271"/>
      <c r="S475" s="271"/>
      <c r="T475" s="271"/>
      <c r="U475" s="271"/>
      <c r="V475" s="271"/>
    </row>
    <row r="476" spans="1:22" x14ac:dyDescent="0.3">
      <c r="A476" s="76">
        <v>474</v>
      </c>
      <c r="B476" s="75"/>
      <c r="C476" s="75"/>
      <c r="D476" s="75"/>
      <c r="E476" s="75"/>
      <c r="F476" s="75"/>
      <c r="G476" s="75"/>
      <c r="H476" s="75"/>
      <c r="I476" s="75"/>
      <c r="J476" s="75"/>
      <c r="K476" s="75"/>
      <c r="L476" s="75"/>
      <c r="M476" s="75"/>
      <c r="N476" s="48"/>
      <c r="O476" s="271"/>
      <c r="P476" s="271"/>
      <c r="Q476" s="271"/>
      <c r="R476" s="271"/>
      <c r="S476" s="271"/>
      <c r="T476" s="271"/>
      <c r="U476" s="271"/>
      <c r="V476" s="271"/>
    </row>
    <row r="477" spans="1:22" x14ac:dyDescent="0.3">
      <c r="A477" s="76">
        <v>475</v>
      </c>
      <c r="B477" s="75"/>
      <c r="C477" s="75"/>
      <c r="D477" s="75"/>
      <c r="E477" s="75"/>
      <c r="F477" s="75"/>
      <c r="G477" s="75"/>
      <c r="H477" s="75"/>
      <c r="I477" s="75"/>
      <c r="J477" s="75"/>
      <c r="K477" s="75"/>
      <c r="L477" s="75"/>
      <c r="M477" s="75"/>
      <c r="N477" s="48"/>
      <c r="O477" s="271"/>
      <c r="P477" s="271"/>
      <c r="Q477" s="271"/>
      <c r="R477" s="271"/>
      <c r="S477" s="271"/>
      <c r="T477" s="271"/>
      <c r="U477" s="271"/>
      <c r="V477" s="271"/>
    </row>
    <row r="478" spans="1:22" x14ac:dyDescent="0.3">
      <c r="A478" s="76">
        <v>476</v>
      </c>
      <c r="B478" s="75"/>
      <c r="C478" s="75"/>
      <c r="D478" s="75"/>
      <c r="E478" s="75"/>
      <c r="F478" s="75"/>
      <c r="G478" s="75"/>
      <c r="H478" s="75"/>
      <c r="I478" s="75"/>
      <c r="J478" s="75"/>
      <c r="K478" s="75"/>
      <c r="L478" s="75"/>
      <c r="M478" s="75"/>
      <c r="N478" s="48"/>
      <c r="O478" s="271"/>
      <c r="P478" s="271"/>
      <c r="Q478" s="271"/>
      <c r="R478" s="271"/>
      <c r="S478" s="271"/>
      <c r="T478" s="271"/>
      <c r="U478" s="271"/>
      <c r="V478" s="271"/>
    </row>
    <row r="479" spans="1:22" x14ac:dyDescent="0.3">
      <c r="A479" s="76">
        <v>477</v>
      </c>
      <c r="B479" s="75"/>
      <c r="C479" s="75"/>
      <c r="D479" s="75"/>
      <c r="E479" s="75"/>
      <c r="F479" s="75"/>
      <c r="G479" s="75"/>
      <c r="H479" s="75"/>
      <c r="I479" s="75"/>
      <c r="J479" s="75"/>
      <c r="K479" s="75"/>
      <c r="L479" s="75"/>
      <c r="M479" s="75"/>
      <c r="N479" s="48"/>
      <c r="O479" s="271"/>
      <c r="P479" s="271"/>
      <c r="Q479" s="271"/>
      <c r="R479" s="271"/>
      <c r="S479" s="271"/>
      <c r="T479" s="271"/>
      <c r="U479" s="271"/>
      <c r="V479" s="271"/>
    </row>
    <row r="480" spans="1:22" x14ac:dyDescent="0.3">
      <c r="A480" s="76">
        <v>478</v>
      </c>
      <c r="B480" s="75"/>
      <c r="C480" s="75"/>
      <c r="D480" s="75"/>
      <c r="E480" s="75"/>
      <c r="F480" s="75"/>
      <c r="G480" s="75"/>
      <c r="H480" s="75"/>
      <c r="I480" s="75"/>
      <c r="J480" s="75"/>
      <c r="K480" s="75"/>
      <c r="L480" s="75"/>
      <c r="M480" s="75"/>
      <c r="N480" s="48"/>
      <c r="O480" s="271"/>
      <c r="P480" s="271"/>
      <c r="Q480" s="271"/>
      <c r="R480" s="271"/>
      <c r="S480" s="271"/>
      <c r="T480" s="271"/>
      <c r="U480" s="271"/>
      <c r="V480" s="271"/>
    </row>
    <row r="481" spans="1:22" x14ac:dyDescent="0.3">
      <c r="A481" s="76">
        <v>479</v>
      </c>
      <c r="B481" s="75"/>
      <c r="C481" s="75"/>
      <c r="D481" s="75"/>
      <c r="E481" s="75"/>
      <c r="F481" s="75"/>
      <c r="G481" s="75"/>
      <c r="H481" s="75"/>
      <c r="I481" s="75"/>
      <c r="J481" s="75"/>
      <c r="K481" s="75"/>
      <c r="L481" s="75"/>
      <c r="M481" s="75"/>
      <c r="N481" s="48"/>
      <c r="O481" s="271"/>
      <c r="P481" s="271"/>
      <c r="Q481" s="271"/>
      <c r="R481" s="271"/>
      <c r="S481" s="271"/>
      <c r="T481" s="271"/>
      <c r="U481" s="271"/>
      <c r="V481" s="271"/>
    </row>
    <row r="482" spans="1:22" x14ac:dyDescent="0.3">
      <c r="A482" s="76">
        <v>480</v>
      </c>
      <c r="B482" s="75"/>
      <c r="C482" s="75"/>
      <c r="D482" s="75"/>
      <c r="E482" s="75"/>
      <c r="F482" s="75"/>
      <c r="G482" s="75"/>
      <c r="H482" s="75"/>
      <c r="I482" s="75"/>
      <c r="J482" s="75"/>
      <c r="K482" s="75"/>
      <c r="L482" s="75"/>
      <c r="M482" s="75"/>
      <c r="N482" s="48"/>
      <c r="O482" s="271"/>
      <c r="P482" s="271"/>
      <c r="Q482" s="271"/>
      <c r="R482" s="271"/>
      <c r="S482" s="271"/>
      <c r="T482" s="271"/>
      <c r="U482" s="271"/>
      <c r="V482" s="271"/>
    </row>
    <row r="483" spans="1:22" x14ac:dyDescent="0.3">
      <c r="A483" s="76">
        <v>481</v>
      </c>
      <c r="B483" s="75"/>
      <c r="C483" s="75"/>
      <c r="D483" s="75"/>
      <c r="E483" s="75"/>
      <c r="F483" s="75"/>
      <c r="G483" s="75"/>
      <c r="H483" s="75"/>
      <c r="I483" s="75"/>
      <c r="J483" s="75"/>
      <c r="K483" s="75"/>
      <c r="L483" s="75"/>
      <c r="M483" s="75"/>
      <c r="N483" s="48"/>
      <c r="O483" s="271"/>
      <c r="P483" s="271"/>
      <c r="Q483" s="271"/>
      <c r="R483" s="271"/>
      <c r="S483" s="271"/>
      <c r="T483" s="271"/>
      <c r="U483" s="271"/>
      <c r="V483" s="271"/>
    </row>
    <row r="484" spans="1:22" x14ac:dyDescent="0.3">
      <c r="A484" s="76">
        <v>482</v>
      </c>
      <c r="B484" s="75"/>
      <c r="C484" s="75"/>
      <c r="D484" s="75"/>
      <c r="E484" s="75"/>
      <c r="F484" s="75"/>
      <c r="G484" s="75"/>
      <c r="H484" s="75"/>
      <c r="I484" s="75"/>
      <c r="J484" s="75"/>
      <c r="K484" s="75"/>
      <c r="L484" s="75"/>
      <c r="M484" s="75"/>
      <c r="N484" s="48"/>
      <c r="O484" s="271"/>
      <c r="P484" s="271"/>
      <c r="Q484" s="271"/>
      <c r="R484" s="271"/>
      <c r="S484" s="271"/>
      <c r="T484" s="271"/>
      <c r="U484" s="271"/>
      <c r="V484" s="271"/>
    </row>
    <row r="485" spans="1:22" x14ac:dyDescent="0.3">
      <c r="A485" s="76">
        <v>483</v>
      </c>
      <c r="B485" s="75"/>
      <c r="C485" s="75"/>
      <c r="D485" s="75"/>
      <c r="E485" s="75"/>
      <c r="F485" s="75"/>
      <c r="G485" s="75"/>
      <c r="H485" s="75"/>
      <c r="I485" s="75"/>
      <c r="J485" s="75"/>
      <c r="K485" s="75"/>
      <c r="L485" s="75"/>
      <c r="M485" s="75"/>
      <c r="N485" s="48"/>
      <c r="O485" s="271"/>
      <c r="P485" s="271"/>
      <c r="Q485" s="271"/>
      <c r="R485" s="271"/>
      <c r="S485" s="271"/>
      <c r="T485" s="271"/>
      <c r="U485" s="271"/>
      <c r="V485" s="271"/>
    </row>
    <row r="486" spans="1:22" x14ac:dyDescent="0.3">
      <c r="A486" s="76">
        <v>484</v>
      </c>
      <c r="B486" s="75"/>
      <c r="C486" s="75"/>
      <c r="D486" s="75"/>
      <c r="E486" s="75"/>
      <c r="F486" s="75"/>
      <c r="G486" s="75"/>
      <c r="H486" s="75"/>
      <c r="I486" s="75"/>
      <c r="J486" s="75"/>
      <c r="K486" s="75"/>
      <c r="L486" s="75"/>
      <c r="M486" s="75"/>
      <c r="N486" s="48"/>
      <c r="O486" s="271"/>
      <c r="P486" s="271"/>
      <c r="Q486" s="271"/>
      <c r="R486" s="271"/>
      <c r="S486" s="271"/>
      <c r="T486" s="271"/>
      <c r="U486" s="271"/>
      <c r="V486" s="271"/>
    </row>
    <row r="487" spans="1:22" x14ac:dyDescent="0.3">
      <c r="A487" s="76">
        <v>485</v>
      </c>
      <c r="B487" s="75"/>
      <c r="C487" s="75"/>
      <c r="D487" s="75"/>
      <c r="E487" s="75"/>
      <c r="F487" s="75"/>
      <c r="G487" s="75"/>
      <c r="H487" s="75"/>
      <c r="I487" s="75"/>
      <c r="J487" s="75"/>
      <c r="K487" s="75"/>
      <c r="L487" s="75"/>
      <c r="M487" s="75"/>
      <c r="N487" s="48"/>
      <c r="O487" s="271"/>
      <c r="P487" s="271"/>
      <c r="Q487" s="271"/>
      <c r="R487" s="271"/>
      <c r="S487" s="271"/>
      <c r="T487" s="271"/>
      <c r="U487" s="271"/>
      <c r="V487" s="271"/>
    </row>
    <row r="488" spans="1:22" x14ac:dyDescent="0.3">
      <c r="A488" s="76">
        <v>486</v>
      </c>
      <c r="B488" s="75"/>
      <c r="C488" s="75"/>
      <c r="D488" s="75"/>
      <c r="E488" s="75"/>
      <c r="F488" s="75"/>
      <c r="G488" s="75"/>
      <c r="H488" s="75"/>
      <c r="I488" s="75"/>
      <c r="J488" s="75"/>
      <c r="K488" s="75"/>
      <c r="L488" s="75"/>
      <c r="M488" s="75"/>
      <c r="N488" s="48"/>
      <c r="O488" s="271"/>
      <c r="P488" s="271"/>
      <c r="Q488" s="271"/>
      <c r="R488" s="271"/>
      <c r="S488" s="271"/>
      <c r="T488" s="271"/>
      <c r="U488" s="271"/>
      <c r="V488" s="271"/>
    </row>
    <row r="489" spans="1:22" x14ac:dyDescent="0.3">
      <c r="A489" s="76">
        <v>487</v>
      </c>
      <c r="B489" s="75"/>
      <c r="C489" s="75"/>
      <c r="D489" s="75"/>
      <c r="E489" s="75"/>
      <c r="F489" s="75"/>
      <c r="G489" s="75"/>
      <c r="H489" s="75"/>
      <c r="I489" s="75"/>
      <c r="J489" s="75"/>
      <c r="K489" s="75"/>
      <c r="L489" s="75"/>
      <c r="M489" s="75"/>
      <c r="N489" s="48"/>
      <c r="O489" s="271"/>
      <c r="P489" s="271"/>
      <c r="Q489" s="271"/>
      <c r="R489" s="271"/>
      <c r="S489" s="271"/>
      <c r="T489" s="271"/>
      <c r="U489" s="271"/>
      <c r="V489" s="271"/>
    </row>
    <row r="490" spans="1:22" x14ac:dyDescent="0.3">
      <c r="A490" s="76">
        <v>488</v>
      </c>
      <c r="B490" s="75"/>
      <c r="C490" s="75"/>
      <c r="D490" s="75"/>
      <c r="E490" s="75"/>
      <c r="F490" s="75"/>
      <c r="G490" s="75"/>
      <c r="H490" s="75"/>
      <c r="I490" s="75"/>
      <c r="J490" s="75"/>
      <c r="K490" s="75"/>
      <c r="L490" s="75"/>
      <c r="M490" s="75"/>
      <c r="N490" s="48"/>
      <c r="O490" s="271"/>
      <c r="P490" s="271"/>
      <c r="Q490" s="271"/>
      <c r="R490" s="271"/>
      <c r="S490" s="271"/>
      <c r="T490" s="271"/>
      <c r="U490" s="271"/>
      <c r="V490" s="271"/>
    </row>
    <row r="491" spans="1:22" x14ac:dyDescent="0.3">
      <c r="A491" s="76">
        <v>489</v>
      </c>
      <c r="B491" s="75"/>
      <c r="C491" s="75"/>
      <c r="D491" s="75"/>
      <c r="E491" s="75"/>
      <c r="F491" s="75"/>
      <c r="G491" s="75"/>
      <c r="H491" s="75"/>
      <c r="I491" s="75"/>
      <c r="J491" s="75"/>
      <c r="K491" s="75"/>
      <c r="L491" s="75"/>
      <c r="M491" s="75"/>
      <c r="N491" s="48"/>
      <c r="O491" s="271"/>
      <c r="P491" s="271"/>
      <c r="Q491" s="271"/>
      <c r="R491" s="271"/>
      <c r="S491" s="271"/>
      <c r="T491" s="271"/>
      <c r="U491" s="271"/>
      <c r="V491" s="271"/>
    </row>
    <row r="492" spans="1:22" x14ac:dyDescent="0.3">
      <c r="A492" s="76">
        <v>490</v>
      </c>
      <c r="B492" s="75"/>
      <c r="C492" s="75"/>
      <c r="D492" s="75"/>
      <c r="E492" s="75"/>
      <c r="F492" s="75"/>
      <c r="G492" s="75"/>
      <c r="H492" s="75"/>
      <c r="I492" s="75"/>
      <c r="J492" s="75"/>
      <c r="K492" s="75"/>
      <c r="L492" s="75"/>
      <c r="M492" s="75"/>
      <c r="N492" s="48"/>
      <c r="O492" s="271"/>
      <c r="P492" s="271"/>
      <c r="Q492" s="271"/>
      <c r="R492" s="271"/>
      <c r="S492" s="271"/>
      <c r="T492" s="271"/>
      <c r="U492" s="271"/>
      <c r="V492" s="271"/>
    </row>
    <row r="493" spans="1:22" x14ac:dyDescent="0.3">
      <c r="A493" s="76">
        <v>491</v>
      </c>
      <c r="B493" s="75"/>
      <c r="C493" s="75"/>
      <c r="D493" s="75"/>
      <c r="E493" s="75"/>
      <c r="F493" s="75"/>
      <c r="G493" s="75"/>
      <c r="H493" s="75"/>
      <c r="I493" s="75"/>
      <c r="J493" s="75"/>
      <c r="K493" s="75"/>
      <c r="L493" s="75"/>
      <c r="M493" s="75"/>
      <c r="N493" s="48"/>
      <c r="O493" s="271"/>
      <c r="P493" s="271"/>
      <c r="Q493" s="271"/>
      <c r="R493" s="271"/>
      <c r="S493" s="271"/>
      <c r="T493" s="271"/>
      <c r="U493" s="271"/>
      <c r="V493" s="271"/>
    </row>
    <row r="494" spans="1:22" x14ac:dyDescent="0.3">
      <c r="A494" s="76">
        <v>492</v>
      </c>
      <c r="B494" s="75"/>
      <c r="C494" s="75"/>
      <c r="D494" s="75"/>
      <c r="E494" s="75"/>
      <c r="F494" s="75"/>
      <c r="G494" s="75"/>
      <c r="H494" s="75"/>
      <c r="I494" s="75"/>
      <c r="J494" s="75"/>
      <c r="K494" s="75"/>
      <c r="L494" s="75"/>
      <c r="M494" s="75"/>
      <c r="N494" s="48"/>
      <c r="O494" s="271"/>
      <c r="P494" s="271"/>
      <c r="Q494" s="271"/>
      <c r="R494" s="271"/>
      <c r="S494" s="271"/>
      <c r="T494" s="271"/>
      <c r="U494" s="271"/>
      <c r="V494" s="271"/>
    </row>
    <row r="495" spans="1:22" x14ac:dyDescent="0.3">
      <c r="A495" s="76">
        <v>493</v>
      </c>
      <c r="B495" s="75"/>
      <c r="C495" s="75"/>
      <c r="D495" s="75"/>
      <c r="E495" s="75"/>
      <c r="F495" s="75"/>
      <c r="G495" s="75"/>
      <c r="H495" s="75"/>
      <c r="I495" s="75"/>
      <c r="J495" s="75"/>
      <c r="K495" s="75"/>
      <c r="L495" s="75"/>
      <c r="M495" s="75"/>
      <c r="N495" s="48"/>
      <c r="O495" s="271"/>
      <c r="P495" s="271"/>
      <c r="Q495" s="271"/>
      <c r="R495" s="271"/>
      <c r="S495" s="271"/>
      <c r="T495" s="271"/>
      <c r="U495" s="271"/>
      <c r="V495" s="271"/>
    </row>
    <row r="496" spans="1:22" x14ac:dyDescent="0.3">
      <c r="A496" s="76">
        <v>494</v>
      </c>
      <c r="B496" s="75"/>
      <c r="C496" s="75"/>
      <c r="D496" s="75"/>
      <c r="E496" s="75"/>
      <c r="F496" s="75"/>
      <c r="G496" s="75"/>
      <c r="H496" s="75"/>
      <c r="I496" s="75"/>
      <c r="J496" s="75"/>
      <c r="K496" s="75"/>
      <c r="L496" s="75"/>
      <c r="M496" s="75"/>
      <c r="N496" s="48"/>
      <c r="O496" s="271"/>
      <c r="P496" s="271"/>
      <c r="Q496" s="271"/>
      <c r="R496" s="271"/>
      <c r="S496" s="271"/>
      <c r="T496" s="271"/>
      <c r="U496" s="271"/>
      <c r="V496" s="271"/>
    </row>
    <row r="497" spans="1:22" x14ac:dyDescent="0.3">
      <c r="A497" s="76">
        <v>495</v>
      </c>
      <c r="B497" s="75"/>
      <c r="C497" s="75"/>
      <c r="D497" s="75"/>
      <c r="E497" s="75"/>
      <c r="F497" s="75"/>
      <c r="G497" s="75"/>
      <c r="H497" s="75"/>
      <c r="I497" s="75"/>
      <c r="J497" s="75"/>
      <c r="K497" s="75"/>
      <c r="L497" s="75"/>
      <c r="M497" s="75"/>
      <c r="N497" s="48"/>
      <c r="O497" s="271"/>
      <c r="P497" s="271"/>
      <c r="Q497" s="271"/>
      <c r="R497" s="271"/>
      <c r="S497" s="271"/>
      <c r="T497" s="271"/>
      <c r="U497" s="271"/>
      <c r="V497" s="271"/>
    </row>
    <row r="498" spans="1:22" x14ac:dyDescent="0.3">
      <c r="A498" s="76">
        <v>496</v>
      </c>
      <c r="B498" s="75"/>
      <c r="C498" s="75"/>
      <c r="D498" s="75"/>
      <c r="E498" s="75"/>
      <c r="F498" s="75"/>
      <c r="G498" s="75"/>
      <c r="H498" s="75"/>
      <c r="I498" s="75"/>
      <c r="J498" s="75"/>
      <c r="K498" s="75"/>
      <c r="L498" s="75"/>
      <c r="M498" s="75"/>
      <c r="N498" s="48"/>
      <c r="O498" s="271"/>
      <c r="P498" s="271"/>
      <c r="Q498" s="271"/>
      <c r="R498" s="271"/>
      <c r="S498" s="271"/>
      <c r="T498" s="271"/>
      <c r="U498" s="271"/>
      <c r="V498" s="271"/>
    </row>
    <row r="499" spans="1:22" x14ac:dyDescent="0.3">
      <c r="A499" s="76">
        <v>497</v>
      </c>
      <c r="B499" s="75"/>
      <c r="C499" s="75"/>
      <c r="D499" s="75"/>
      <c r="E499" s="75"/>
      <c r="F499" s="75"/>
      <c r="G499" s="75"/>
      <c r="H499" s="75"/>
      <c r="I499" s="75"/>
      <c r="J499" s="75"/>
      <c r="K499" s="75"/>
      <c r="L499" s="75"/>
      <c r="M499" s="75"/>
      <c r="N499" s="48"/>
      <c r="O499" s="271"/>
      <c r="P499" s="271"/>
      <c r="Q499" s="271"/>
      <c r="R499" s="271"/>
      <c r="S499" s="271"/>
      <c r="T499" s="271"/>
      <c r="U499" s="271"/>
      <c r="V499" s="271"/>
    </row>
    <row r="500" spans="1:22" x14ac:dyDescent="0.3">
      <c r="A500" s="76">
        <v>498</v>
      </c>
      <c r="B500" s="75"/>
      <c r="C500" s="75"/>
      <c r="D500" s="75"/>
      <c r="E500" s="75"/>
      <c r="F500" s="75"/>
      <c r="G500" s="75"/>
      <c r="H500" s="75"/>
      <c r="I500" s="75"/>
      <c r="J500" s="75"/>
      <c r="K500" s="75"/>
      <c r="L500" s="75"/>
      <c r="M500" s="75"/>
      <c r="N500" s="48"/>
      <c r="O500" s="271"/>
      <c r="P500" s="271"/>
      <c r="Q500" s="271"/>
      <c r="R500" s="271"/>
      <c r="S500" s="271"/>
      <c r="T500" s="271"/>
      <c r="U500" s="271"/>
      <c r="V500" s="271"/>
    </row>
    <row r="501" spans="1:22" x14ac:dyDescent="0.3">
      <c r="A501" s="76">
        <v>499</v>
      </c>
      <c r="B501" s="75"/>
      <c r="C501" s="75"/>
      <c r="D501" s="75"/>
      <c r="E501" s="75"/>
      <c r="F501" s="75"/>
      <c r="G501" s="75"/>
      <c r="H501" s="75"/>
      <c r="I501" s="75"/>
      <c r="J501" s="75"/>
      <c r="K501" s="75"/>
      <c r="L501" s="75"/>
      <c r="M501" s="75"/>
      <c r="N501" s="48"/>
      <c r="O501" s="271"/>
      <c r="P501" s="271"/>
      <c r="Q501" s="271"/>
      <c r="R501" s="271"/>
      <c r="S501" s="271"/>
      <c r="T501" s="271"/>
      <c r="U501" s="271"/>
      <c r="V501" s="271"/>
    </row>
  </sheetData>
  <mergeCells count="2">
    <mergeCell ref="A1:M1"/>
    <mergeCell ref="N1:V1"/>
  </mergeCells>
  <conditionalFormatting sqref="A3:V3395">
    <cfRule type="expression" dxfId="227" priority="313">
      <formula>#REF!&gt;0</formula>
    </cfRule>
  </conditionalFormatting>
  <pageMargins left="0.7" right="0.7" top="0.75" bottom="0.75" header="0.3" footer="0.3"/>
  <pageSetup paperSize="9" orientation="portrait" horizontalDpi="1200" verticalDpi="1200" r:id="rId1"/>
  <extLst>
    <ext xmlns:x14="http://schemas.microsoft.com/office/spreadsheetml/2009/9/main" uri="{CCE6A557-97BC-4b89-ADB6-D9C93CAAB3DF}">
      <x14:dataValidations xmlns:xm="http://schemas.microsoft.com/office/excel/2006/main" count="3">
        <x14:dataValidation type="list" allowBlank="1" showInputMessage="1" showErrorMessage="1" xr:uid="{87B5569C-F680-4096-978E-C5AA81451856}">
          <x14:formula1>
            <xm:f>'Andre tabeller'!$B$154:$B$161</xm:f>
          </x14:formula1>
          <xm:sqref>K1:K1048576</xm:sqref>
        </x14:dataValidation>
        <x14:dataValidation type="list" allowBlank="1" showInputMessage="1" showErrorMessage="1" xr:uid="{7DDF1AD0-4BCB-4D7F-96A9-BC2F7A7A5602}">
          <x14:formula1>
            <xm:f>'Andre tabeller'!$B$106:$B$109</xm:f>
          </x14:formula1>
          <xm:sqref>J1:J1048576</xm:sqref>
        </x14:dataValidation>
        <x14:dataValidation type="list" allowBlank="1" showInputMessage="1" showErrorMessage="1" xr:uid="{DF697B30-4E54-4311-816F-DB34C8824A6E}">
          <x14:formula1>
            <xm:f>'Andre tabeller'!$F$142:$F$149</xm:f>
          </x14:formula1>
          <xm:sqref>E1 E3:E1048576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3">
    <tabColor rgb="FF92D050"/>
    <pageSetUpPr fitToPage="1"/>
  </sheetPr>
  <dimension ref="A1:M501"/>
  <sheetViews>
    <sheetView zoomScaleNormal="100" zoomScaleSheetLayoutView="100" workbookViewId="0">
      <pane ySplit="2" topLeftCell="A3" activePane="bottomLeft" state="frozen"/>
      <selection pane="bottomLeft" activeCell="B3" sqref="B3:C3"/>
    </sheetView>
  </sheetViews>
  <sheetFormatPr baseColWidth="10" defaultColWidth="11.44140625" defaultRowHeight="14.4" x14ac:dyDescent="0.3"/>
  <cols>
    <col min="1" max="1" width="6.88671875" style="36" customWidth="1"/>
    <col min="2" max="2" width="31.109375" style="36" customWidth="1"/>
    <col min="3" max="3" width="22.88671875" style="132" customWidth="1"/>
    <col min="4" max="4" width="17.44140625" style="36" customWidth="1"/>
    <col min="5" max="5" width="8.33203125" style="36" customWidth="1"/>
    <col min="6" max="6" width="13.88671875" style="36" customWidth="1"/>
    <col min="7" max="7" width="8.44140625" style="42" customWidth="1"/>
    <col min="8" max="8" width="11.44140625" style="45"/>
    <col min="9" max="9" width="30.5546875" style="50" customWidth="1"/>
    <col min="10" max="10" width="11.44140625" style="36"/>
    <col min="11" max="11" width="11.44140625" style="50"/>
    <col min="12" max="12" width="11.44140625" style="35"/>
    <col min="13" max="13" width="15" style="231" customWidth="1"/>
    <col min="14" max="16384" width="11.44140625" style="1"/>
  </cols>
  <sheetData>
    <row r="1" spans="1:13" x14ac:dyDescent="0.3">
      <c r="H1" s="236"/>
      <c r="I1" s="231"/>
      <c r="K1" s="231"/>
    </row>
    <row r="2" spans="1:13" s="34" customFormat="1" ht="48.75" customHeight="1" thickBot="1" x14ac:dyDescent="0.35">
      <c r="A2" s="37" t="s">
        <v>51</v>
      </c>
      <c r="B2" s="37" t="s">
        <v>61</v>
      </c>
      <c r="C2" s="37" t="s">
        <v>204</v>
      </c>
      <c r="D2" s="38" t="s">
        <v>149</v>
      </c>
      <c r="E2" s="39" t="s">
        <v>43</v>
      </c>
      <c r="F2" s="40" t="s">
        <v>86</v>
      </c>
      <c r="G2" s="41" t="s">
        <v>146</v>
      </c>
      <c r="H2" s="39" t="s">
        <v>1</v>
      </c>
      <c r="I2" s="55" t="s">
        <v>143</v>
      </c>
      <c r="J2" s="46" t="s">
        <v>87</v>
      </c>
      <c r="K2" s="49" t="s">
        <v>151</v>
      </c>
      <c r="L2" s="58" t="s">
        <v>148</v>
      </c>
      <c r="M2" s="40" t="s">
        <v>150</v>
      </c>
    </row>
    <row r="3" spans="1:13" x14ac:dyDescent="0.3">
      <c r="A3" s="75">
        <v>1</v>
      </c>
      <c r="B3" s="75"/>
      <c r="C3" s="131"/>
      <c r="D3" s="75"/>
      <c r="E3" s="75"/>
      <c r="F3" s="79"/>
      <c r="G3" s="73"/>
      <c r="H3" s="43"/>
      <c r="I3" s="56"/>
      <c r="J3" s="47"/>
      <c r="K3" s="43"/>
      <c r="L3" s="59"/>
      <c r="M3" s="79"/>
    </row>
    <row r="4" spans="1:13" x14ac:dyDescent="0.3">
      <c r="A4" s="76">
        <v>2</v>
      </c>
      <c r="B4" s="75"/>
      <c r="C4" s="131"/>
      <c r="D4" s="75"/>
      <c r="E4" s="75"/>
      <c r="F4" s="79"/>
      <c r="G4" s="73"/>
      <c r="H4" s="44"/>
      <c r="I4" s="57"/>
      <c r="J4" s="48"/>
      <c r="K4" s="44"/>
      <c r="L4" s="60"/>
      <c r="M4" s="230"/>
    </row>
    <row r="5" spans="1:13" x14ac:dyDescent="0.3">
      <c r="A5" s="76">
        <v>3</v>
      </c>
      <c r="B5" s="75"/>
      <c r="C5" s="131"/>
      <c r="D5" s="75"/>
      <c r="E5" s="75"/>
      <c r="F5" s="79"/>
      <c r="G5" s="73"/>
      <c r="H5" s="44"/>
      <c r="I5" s="57"/>
      <c r="J5" s="48"/>
      <c r="K5" s="44"/>
      <c r="L5" s="60"/>
      <c r="M5" s="230"/>
    </row>
    <row r="6" spans="1:13" x14ac:dyDescent="0.3">
      <c r="A6" s="76">
        <v>4</v>
      </c>
      <c r="B6" s="75"/>
      <c r="C6" s="131"/>
      <c r="D6" s="75"/>
      <c r="E6" s="75"/>
      <c r="F6" s="79"/>
      <c r="G6" s="73"/>
      <c r="H6" s="44"/>
      <c r="I6" s="57"/>
      <c r="J6" s="48"/>
      <c r="K6" s="44"/>
      <c r="L6" s="60"/>
      <c r="M6" s="230"/>
    </row>
    <row r="7" spans="1:13" x14ac:dyDescent="0.3">
      <c r="A7" s="76">
        <v>5</v>
      </c>
      <c r="B7" s="75"/>
      <c r="C7" s="131"/>
      <c r="D7" s="75"/>
      <c r="E7" s="75"/>
      <c r="F7" s="79"/>
      <c r="G7" s="73"/>
      <c r="H7" s="44"/>
      <c r="I7" s="57"/>
      <c r="J7" s="48"/>
      <c r="K7" s="44"/>
      <c r="L7" s="60"/>
      <c r="M7" s="230"/>
    </row>
    <row r="8" spans="1:13" x14ac:dyDescent="0.3">
      <c r="A8" s="76">
        <v>6</v>
      </c>
      <c r="B8" s="75"/>
      <c r="C8" s="131"/>
      <c r="D8" s="75"/>
      <c r="E8" s="75"/>
      <c r="F8" s="79"/>
      <c r="G8" s="73"/>
      <c r="H8" s="44"/>
      <c r="I8" s="57"/>
      <c r="J8" s="48"/>
      <c r="K8" s="44"/>
      <c r="L8" s="60"/>
      <c r="M8" s="230"/>
    </row>
    <row r="9" spans="1:13" x14ac:dyDescent="0.3">
      <c r="A9" s="76">
        <v>7</v>
      </c>
      <c r="B9" s="75"/>
      <c r="C9" s="131"/>
      <c r="D9" s="75"/>
      <c r="E9" s="75"/>
      <c r="F9" s="79"/>
      <c r="G9" s="73"/>
      <c r="H9" s="44"/>
      <c r="I9" s="57"/>
      <c r="J9" s="48"/>
      <c r="K9" s="44"/>
      <c r="L9" s="60"/>
      <c r="M9" s="230"/>
    </row>
    <row r="10" spans="1:13" x14ac:dyDescent="0.3">
      <c r="A10" s="76">
        <v>8</v>
      </c>
      <c r="B10" s="75"/>
      <c r="C10" s="131"/>
      <c r="D10" s="75"/>
      <c r="E10" s="75"/>
      <c r="F10" s="79"/>
      <c r="G10" s="73"/>
      <c r="H10" s="44"/>
      <c r="I10" s="57"/>
      <c r="J10" s="48"/>
      <c r="K10" s="44"/>
      <c r="L10" s="60"/>
      <c r="M10" s="230"/>
    </row>
    <row r="11" spans="1:13" x14ac:dyDescent="0.3">
      <c r="A11" s="76">
        <v>9</v>
      </c>
      <c r="B11" s="75"/>
      <c r="C11" s="131"/>
      <c r="D11" s="75"/>
      <c r="E11" s="75"/>
      <c r="F11" s="75"/>
      <c r="G11" s="73"/>
      <c r="H11" s="44"/>
      <c r="I11" s="57"/>
      <c r="J11" s="48"/>
      <c r="K11" s="44"/>
      <c r="L11" s="60"/>
      <c r="M11" s="230"/>
    </row>
    <row r="12" spans="1:13" x14ac:dyDescent="0.3">
      <c r="A12" s="76">
        <v>10</v>
      </c>
      <c r="B12" s="75"/>
      <c r="C12" s="131"/>
      <c r="D12" s="75"/>
      <c r="E12" s="75"/>
      <c r="F12" s="75"/>
      <c r="G12" s="73"/>
      <c r="H12" s="44"/>
      <c r="I12" s="57"/>
      <c r="J12" s="48"/>
      <c r="K12" s="44"/>
      <c r="L12" s="60"/>
      <c r="M12" s="230"/>
    </row>
    <row r="13" spans="1:13" x14ac:dyDescent="0.3">
      <c r="A13" s="76">
        <v>11</v>
      </c>
      <c r="B13" s="75"/>
      <c r="C13" s="131"/>
      <c r="D13" s="75"/>
      <c r="E13" s="75"/>
      <c r="F13" s="75"/>
      <c r="G13" s="73"/>
      <c r="H13" s="44"/>
      <c r="I13" s="57"/>
      <c r="J13" s="48"/>
      <c r="K13" s="44"/>
      <c r="L13" s="60"/>
      <c r="M13" s="230"/>
    </row>
    <row r="14" spans="1:13" x14ac:dyDescent="0.3">
      <c r="A14" s="76">
        <v>12</v>
      </c>
      <c r="B14" s="75"/>
      <c r="C14" s="131"/>
      <c r="D14" s="75"/>
      <c r="E14" s="75"/>
      <c r="F14" s="75"/>
      <c r="G14" s="73"/>
      <c r="H14" s="44"/>
      <c r="I14" s="57"/>
      <c r="J14" s="48"/>
      <c r="K14" s="44"/>
      <c r="L14" s="60"/>
      <c r="M14" s="230"/>
    </row>
    <row r="15" spans="1:13" x14ac:dyDescent="0.3">
      <c r="A15" s="76">
        <v>13</v>
      </c>
      <c r="B15" s="75"/>
      <c r="C15" s="131"/>
      <c r="D15" s="75"/>
      <c r="E15" s="75"/>
      <c r="F15" s="75"/>
      <c r="G15" s="73"/>
      <c r="H15" s="44"/>
      <c r="I15" s="57"/>
      <c r="J15" s="48"/>
      <c r="K15" s="44"/>
      <c r="L15" s="60"/>
      <c r="M15" s="230"/>
    </row>
    <row r="16" spans="1:13" x14ac:dyDescent="0.3">
      <c r="A16" s="76">
        <v>14</v>
      </c>
      <c r="B16" s="75"/>
      <c r="C16" s="131"/>
      <c r="D16" s="75"/>
      <c r="E16" s="75"/>
      <c r="F16" s="75"/>
      <c r="G16" s="73"/>
      <c r="H16" s="44"/>
      <c r="I16" s="57"/>
      <c r="J16" s="48"/>
      <c r="K16" s="44"/>
      <c r="L16" s="60"/>
      <c r="M16" s="230"/>
    </row>
    <row r="17" spans="1:13" x14ac:dyDescent="0.3">
      <c r="A17" s="76">
        <v>15</v>
      </c>
      <c r="B17" s="75"/>
      <c r="C17" s="131"/>
      <c r="D17" s="75"/>
      <c r="E17" s="75"/>
      <c r="F17" s="75"/>
      <c r="G17" s="73"/>
      <c r="H17" s="44"/>
      <c r="I17" s="57"/>
      <c r="J17" s="48"/>
      <c r="K17" s="44"/>
      <c r="L17" s="60"/>
      <c r="M17" s="230"/>
    </row>
    <row r="18" spans="1:13" x14ac:dyDescent="0.3">
      <c r="A18" s="76">
        <v>16</v>
      </c>
      <c r="B18" s="75"/>
      <c r="C18" s="131"/>
      <c r="D18" s="75"/>
      <c r="E18" s="75"/>
      <c r="F18" s="75"/>
      <c r="G18" s="73"/>
      <c r="H18" s="44"/>
      <c r="I18" s="57"/>
      <c r="J18" s="48"/>
      <c r="K18" s="44"/>
      <c r="L18" s="60"/>
      <c r="M18" s="230"/>
    </row>
    <row r="19" spans="1:13" x14ac:dyDescent="0.3">
      <c r="A19" s="76">
        <v>17</v>
      </c>
      <c r="B19" s="75"/>
      <c r="C19" s="131"/>
      <c r="D19" s="75"/>
      <c r="E19" s="75"/>
      <c r="F19" s="75"/>
      <c r="G19" s="73"/>
      <c r="H19" s="44"/>
      <c r="I19" s="57"/>
      <c r="J19" s="48"/>
      <c r="K19" s="44"/>
      <c r="L19" s="60"/>
      <c r="M19" s="230"/>
    </row>
    <row r="20" spans="1:13" x14ac:dyDescent="0.3">
      <c r="A20" s="76">
        <v>18</v>
      </c>
      <c r="B20" s="75"/>
      <c r="C20" s="131"/>
      <c r="D20" s="75"/>
      <c r="E20" s="75"/>
      <c r="F20" s="75"/>
      <c r="G20" s="73"/>
      <c r="H20" s="44"/>
      <c r="I20" s="57"/>
      <c r="J20" s="48"/>
      <c r="K20" s="44"/>
      <c r="L20" s="60"/>
      <c r="M20" s="230"/>
    </row>
    <row r="21" spans="1:13" x14ac:dyDescent="0.3">
      <c r="A21" s="76">
        <v>19</v>
      </c>
      <c r="B21" s="75"/>
      <c r="C21" s="131"/>
      <c r="D21" s="75"/>
      <c r="E21" s="75"/>
      <c r="F21" s="75"/>
      <c r="G21" s="73"/>
      <c r="H21" s="44"/>
      <c r="I21" s="57"/>
      <c r="J21" s="48"/>
      <c r="K21" s="44"/>
      <c r="L21" s="60"/>
      <c r="M21" s="230"/>
    </row>
    <row r="22" spans="1:13" x14ac:dyDescent="0.3">
      <c r="A22" s="76">
        <v>20</v>
      </c>
      <c r="B22" s="75"/>
      <c r="C22" s="131"/>
      <c r="D22" s="75"/>
      <c r="E22" s="75"/>
      <c r="F22" s="75"/>
      <c r="G22" s="73"/>
      <c r="H22" s="44"/>
      <c r="I22" s="57"/>
      <c r="J22" s="48"/>
      <c r="K22" s="44"/>
      <c r="L22" s="60"/>
      <c r="M22" s="230"/>
    </row>
    <row r="23" spans="1:13" x14ac:dyDescent="0.3">
      <c r="A23" s="76">
        <v>21</v>
      </c>
      <c r="B23" s="75"/>
      <c r="C23" s="131"/>
      <c r="D23" s="75"/>
      <c r="E23" s="75"/>
      <c r="F23" s="75"/>
      <c r="G23" s="73"/>
      <c r="H23" s="44"/>
      <c r="I23" s="57"/>
      <c r="J23" s="48"/>
      <c r="K23" s="44"/>
      <c r="L23" s="60"/>
      <c r="M23" s="230"/>
    </row>
    <row r="24" spans="1:13" x14ac:dyDescent="0.3">
      <c r="A24" s="76">
        <v>22</v>
      </c>
      <c r="B24" s="75"/>
      <c r="C24" s="131"/>
      <c r="D24" s="75"/>
      <c r="E24" s="75"/>
      <c r="F24" s="75"/>
      <c r="G24" s="73"/>
      <c r="H24" s="44"/>
      <c r="I24" s="57"/>
      <c r="J24" s="48"/>
      <c r="K24" s="44"/>
      <c r="L24" s="60"/>
      <c r="M24" s="230"/>
    </row>
    <row r="25" spans="1:13" x14ac:dyDescent="0.3">
      <c r="A25" s="76">
        <v>23</v>
      </c>
      <c r="B25" s="75"/>
      <c r="C25" s="131"/>
      <c r="D25" s="75"/>
      <c r="E25" s="75"/>
      <c r="F25" s="75"/>
      <c r="G25" s="73"/>
      <c r="H25" s="44"/>
      <c r="I25" s="57"/>
      <c r="J25" s="48"/>
      <c r="K25" s="44"/>
      <c r="L25" s="60"/>
      <c r="M25" s="230"/>
    </row>
    <row r="26" spans="1:13" x14ac:dyDescent="0.3">
      <c r="A26" s="76">
        <v>24</v>
      </c>
      <c r="B26" s="75"/>
      <c r="C26" s="131"/>
      <c r="D26" s="75"/>
      <c r="E26" s="75"/>
      <c r="F26" s="75"/>
      <c r="G26" s="73"/>
      <c r="H26" s="44"/>
      <c r="I26" s="57"/>
      <c r="J26" s="48"/>
      <c r="K26" s="44"/>
      <c r="L26" s="60"/>
      <c r="M26" s="230"/>
    </row>
    <row r="27" spans="1:13" x14ac:dyDescent="0.3">
      <c r="A27" s="76">
        <v>25</v>
      </c>
      <c r="B27" s="75"/>
      <c r="C27" s="131"/>
      <c r="D27" s="75"/>
      <c r="E27" s="75"/>
      <c r="F27" s="75"/>
      <c r="G27" s="73"/>
      <c r="H27" s="44"/>
      <c r="I27" s="57"/>
      <c r="J27" s="48"/>
      <c r="K27" s="44"/>
      <c r="L27" s="60"/>
      <c r="M27" s="230"/>
    </row>
    <row r="28" spans="1:13" x14ac:dyDescent="0.3">
      <c r="A28" s="76">
        <v>26</v>
      </c>
      <c r="B28" s="75"/>
      <c r="C28" s="131"/>
      <c r="D28" s="75"/>
      <c r="E28" s="75"/>
      <c r="F28" s="75"/>
      <c r="G28" s="73"/>
      <c r="H28" s="44"/>
      <c r="I28" s="57"/>
      <c r="J28" s="48"/>
      <c r="K28" s="44"/>
      <c r="L28" s="60"/>
      <c r="M28" s="230"/>
    </row>
    <row r="29" spans="1:13" x14ac:dyDescent="0.3">
      <c r="A29" s="76">
        <v>27</v>
      </c>
      <c r="B29" s="75"/>
      <c r="C29" s="131"/>
      <c r="D29" s="75"/>
      <c r="E29" s="75"/>
      <c r="F29" s="75"/>
      <c r="G29" s="73"/>
      <c r="H29" s="44"/>
      <c r="I29" s="57"/>
      <c r="J29" s="48"/>
      <c r="K29" s="44"/>
      <c r="L29" s="60"/>
      <c r="M29" s="230"/>
    </row>
    <row r="30" spans="1:13" x14ac:dyDescent="0.3">
      <c r="A30" s="76">
        <v>28</v>
      </c>
      <c r="B30" s="75"/>
      <c r="C30" s="131"/>
      <c r="D30" s="75"/>
      <c r="E30" s="75"/>
      <c r="F30" s="75"/>
      <c r="G30" s="73"/>
      <c r="H30" s="44"/>
      <c r="I30" s="57"/>
      <c r="J30" s="48"/>
      <c r="K30" s="44"/>
      <c r="L30" s="60"/>
      <c r="M30" s="230"/>
    </row>
    <row r="31" spans="1:13" x14ac:dyDescent="0.3">
      <c r="A31" s="76">
        <v>29</v>
      </c>
      <c r="B31" s="75"/>
      <c r="C31" s="131"/>
      <c r="D31" s="75"/>
      <c r="E31" s="75"/>
      <c r="F31" s="75"/>
      <c r="G31" s="73"/>
      <c r="H31" s="44"/>
      <c r="I31" s="57"/>
      <c r="J31" s="48"/>
      <c r="K31" s="44"/>
      <c r="L31" s="60"/>
      <c r="M31" s="230"/>
    </row>
    <row r="32" spans="1:13" x14ac:dyDescent="0.3">
      <c r="A32" s="76">
        <v>30</v>
      </c>
      <c r="B32" s="75"/>
      <c r="C32" s="131"/>
      <c r="D32" s="75"/>
      <c r="E32" s="75"/>
      <c r="F32" s="75"/>
      <c r="G32" s="73"/>
      <c r="H32" s="44"/>
      <c r="I32" s="57"/>
      <c r="J32" s="48"/>
      <c r="K32" s="44"/>
      <c r="L32" s="60"/>
      <c r="M32" s="230"/>
    </row>
    <row r="33" spans="1:13" x14ac:dyDescent="0.3">
      <c r="A33" s="76">
        <v>31</v>
      </c>
      <c r="B33" s="75"/>
      <c r="C33" s="131"/>
      <c r="D33" s="75"/>
      <c r="E33" s="75"/>
      <c r="F33" s="75"/>
      <c r="G33" s="73"/>
      <c r="H33" s="44"/>
      <c r="I33" s="57"/>
      <c r="J33" s="48"/>
      <c r="K33" s="44"/>
      <c r="L33" s="60"/>
      <c r="M33" s="230"/>
    </row>
    <row r="34" spans="1:13" x14ac:dyDescent="0.3">
      <c r="A34" s="76">
        <v>32</v>
      </c>
      <c r="B34" s="75"/>
      <c r="C34" s="131"/>
      <c r="D34" s="75"/>
      <c r="E34" s="75"/>
      <c r="F34" s="75"/>
      <c r="G34" s="73"/>
      <c r="H34" s="44"/>
      <c r="I34" s="57"/>
      <c r="J34" s="48"/>
      <c r="K34" s="44"/>
      <c r="L34" s="60"/>
      <c r="M34" s="230"/>
    </row>
    <row r="35" spans="1:13" x14ac:dyDescent="0.3">
      <c r="A35" s="76">
        <v>33</v>
      </c>
      <c r="B35" s="75"/>
      <c r="C35" s="131"/>
      <c r="D35" s="75"/>
      <c r="E35" s="75"/>
      <c r="F35" s="75"/>
      <c r="G35" s="73"/>
      <c r="H35" s="44"/>
      <c r="I35" s="57"/>
      <c r="J35" s="48"/>
      <c r="K35" s="44"/>
      <c r="L35" s="60"/>
      <c r="M35" s="230"/>
    </row>
    <row r="36" spans="1:13" x14ac:dyDescent="0.3">
      <c r="A36" s="76">
        <v>34</v>
      </c>
      <c r="B36" s="75"/>
      <c r="C36" s="131"/>
      <c r="D36" s="75"/>
      <c r="E36" s="75"/>
      <c r="F36" s="75"/>
      <c r="G36" s="73"/>
      <c r="H36" s="44"/>
      <c r="I36" s="57"/>
      <c r="J36" s="48"/>
      <c r="K36" s="44"/>
      <c r="L36" s="60"/>
      <c r="M36" s="230"/>
    </row>
    <row r="37" spans="1:13" x14ac:dyDescent="0.3">
      <c r="A37" s="76">
        <v>35</v>
      </c>
      <c r="B37" s="75"/>
      <c r="C37" s="131"/>
      <c r="D37" s="75"/>
      <c r="E37" s="75"/>
      <c r="F37" s="75"/>
      <c r="G37" s="73"/>
      <c r="H37" s="44"/>
      <c r="I37" s="57"/>
      <c r="J37" s="48"/>
      <c r="K37" s="44"/>
      <c r="L37" s="60"/>
      <c r="M37" s="230"/>
    </row>
    <row r="38" spans="1:13" x14ac:dyDescent="0.3">
      <c r="A38" s="76">
        <v>36</v>
      </c>
      <c r="B38" s="75"/>
      <c r="C38" s="131"/>
      <c r="D38" s="75"/>
      <c r="E38" s="75"/>
      <c r="F38" s="75"/>
      <c r="G38" s="73"/>
      <c r="H38" s="44"/>
      <c r="I38" s="57"/>
      <c r="J38" s="48"/>
      <c r="K38" s="44"/>
      <c r="L38" s="60"/>
      <c r="M38" s="230"/>
    </row>
    <row r="39" spans="1:13" x14ac:dyDescent="0.3">
      <c r="A39" s="76">
        <v>37</v>
      </c>
      <c r="B39" s="75"/>
      <c r="C39" s="131"/>
      <c r="D39" s="75"/>
      <c r="E39" s="75"/>
      <c r="F39" s="75"/>
      <c r="G39" s="73"/>
      <c r="H39" s="44"/>
      <c r="I39" s="57"/>
      <c r="J39" s="48"/>
      <c r="K39" s="44"/>
      <c r="L39" s="60"/>
      <c r="M39" s="230"/>
    </row>
    <row r="40" spans="1:13" x14ac:dyDescent="0.3">
      <c r="A40" s="76">
        <v>38</v>
      </c>
      <c r="B40" s="75"/>
      <c r="C40" s="131"/>
      <c r="D40" s="75"/>
      <c r="E40" s="75"/>
      <c r="F40" s="75"/>
      <c r="G40" s="74"/>
      <c r="H40" s="44"/>
      <c r="I40" s="57"/>
      <c r="J40" s="48"/>
      <c r="K40" s="44"/>
      <c r="L40" s="60"/>
      <c r="M40" s="230"/>
    </row>
    <row r="41" spans="1:13" x14ac:dyDescent="0.3">
      <c r="A41" s="76">
        <v>39</v>
      </c>
      <c r="B41" s="75"/>
      <c r="C41" s="131"/>
      <c r="D41" s="75"/>
      <c r="E41" s="75"/>
      <c r="F41" s="75"/>
      <c r="G41" s="74"/>
      <c r="H41" s="44"/>
      <c r="I41" s="57"/>
      <c r="J41" s="48"/>
      <c r="K41" s="44"/>
      <c r="L41" s="60"/>
      <c r="M41" s="230"/>
    </row>
    <row r="42" spans="1:13" x14ac:dyDescent="0.3">
      <c r="A42" s="76">
        <v>40</v>
      </c>
      <c r="B42" s="75"/>
      <c r="C42" s="131"/>
      <c r="D42" s="75"/>
      <c r="E42" s="75"/>
      <c r="F42" s="75"/>
      <c r="G42" s="74"/>
      <c r="H42" s="44"/>
      <c r="I42" s="57"/>
      <c r="J42" s="48"/>
      <c r="K42" s="44"/>
      <c r="L42" s="60"/>
      <c r="M42" s="230"/>
    </row>
    <row r="43" spans="1:13" x14ac:dyDescent="0.3">
      <c r="A43" s="76">
        <v>41</v>
      </c>
      <c r="B43" s="75"/>
      <c r="C43" s="131"/>
      <c r="D43" s="75"/>
      <c r="E43" s="75"/>
      <c r="F43" s="75"/>
      <c r="G43" s="74"/>
      <c r="H43" s="44"/>
      <c r="I43" s="57"/>
      <c r="J43" s="48"/>
      <c r="K43" s="44"/>
      <c r="L43" s="60"/>
      <c r="M43" s="230"/>
    </row>
    <row r="44" spans="1:13" x14ac:dyDescent="0.3">
      <c r="A44" s="76">
        <v>42</v>
      </c>
      <c r="B44" s="75"/>
      <c r="C44" s="131"/>
      <c r="D44" s="75"/>
      <c r="E44" s="75"/>
      <c r="F44" s="75"/>
      <c r="G44" s="74"/>
      <c r="H44" s="44"/>
      <c r="I44" s="57"/>
      <c r="J44" s="48"/>
      <c r="K44" s="44"/>
      <c r="L44" s="60"/>
      <c r="M44" s="230"/>
    </row>
    <row r="45" spans="1:13" x14ac:dyDescent="0.3">
      <c r="A45" s="76">
        <v>43</v>
      </c>
      <c r="B45" s="75"/>
      <c r="C45" s="131"/>
      <c r="D45" s="75"/>
      <c r="E45" s="75"/>
      <c r="F45" s="75"/>
      <c r="G45" s="74"/>
      <c r="H45" s="44"/>
      <c r="I45" s="57"/>
      <c r="J45" s="48"/>
      <c r="K45" s="44"/>
      <c r="L45" s="60"/>
      <c r="M45" s="230"/>
    </row>
    <row r="46" spans="1:13" x14ac:dyDescent="0.3">
      <c r="A46" s="76">
        <v>44</v>
      </c>
      <c r="B46" s="75"/>
      <c r="C46" s="131"/>
      <c r="D46" s="75"/>
      <c r="E46" s="75"/>
      <c r="F46" s="75"/>
      <c r="G46" s="74"/>
      <c r="H46" s="44"/>
      <c r="I46" s="57"/>
      <c r="J46" s="48"/>
      <c r="K46" s="44"/>
      <c r="L46" s="60"/>
      <c r="M46" s="230"/>
    </row>
    <row r="47" spans="1:13" x14ac:dyDescent="0.3">
      <c r="A47" s="76">
        <v>45</v>
      </c>
      <c r="B47" s="75"/>
      <c r="C47" s="131"/>
      <c r="D47" s="75"/>
      <c r="E47" s="75"/>
      <c r="F47" s="75"/>
      <c r="G47" s="74"/>
      <c r="H47" s="44"/>
      <c r="I47" s="57"/>
      <c r="J47" s="48"/>
      <c r="K47" s="44"/>
      <c r="L47" s="60"/>
      <c r="M47" s="230"/>
    </row>
    <row r="48" spans="1:13" x14ac:dyDescent="0.3">
      <c r="A48" s="76">
        <v>46</v>
      </c>
      <c r="B48" s="75"/>
      <c r="C48" s="131"/>
      <c r="D48" s="75"/>
      <c r="E48" s="75"/>
      <c r="F48" s="75"/>
      <c r="G48" s="74"/>
      <c r="H48" s="44"/>
      <c r="I48" s="57"/>
      <c r="J48" s="48"/>
      <c r="K48" s="44"/>
      <c r="L48" s="60"/>
      <c r="M48" s="230"/>
    </row>
    <row r="49" spans="1:13" x14ac:dyDescent="0.3">
      <c r="A49" s="76">
        <v>47</v>
      </c>
      <c r="B49" s="75"/>
      <c r="C49" s="131"/>
      <c r="D49" s="75"/>
      <c r="E49" s="75"/>
      <c r="F49" s="75"/>
      <c r="G49" s="74"/>
      <c r="H49" s="44"/>
      <c r="I49" s="57"/>
      <c r="J49" s="48"/>
      <c r="K49" s="44"/>
      <c r="L49" s="60"/>
      <c r="M49" s="230"/>
    </row>
    <row r="50" spans="1:13" x14ac:dyDescent="0.3">
      <c r="A50" s="76">
        <v>48</v>
      </c>
      <c r="B50" s="75"/>
      <c r="C50" s="131"/>
      <c r="D50" s="75"/>
      <c r="E50" s="75"/>
      <c r="F50" s="75"/>
      <c r="G50" s="74"/>
      <c r="H50" s="44"/>
      <c r="I50" s="57"/>
      <c r="J50" s="48"/>
      <c r="K50" s="44"/>
      <c r="L50" s="60"/>
      <c r="M50" s="230"/>
    </row>
    <row r="51" spans="1:13" x14ac:dyDescent="0.3">
      <c r="A51" s="76">
        <v>49</v>
      </c>
      <c r="B51" s="75"/>
      <c r="C51" s="131"/>
      <c r="D51" s="75"/>
      <c r="E51" s="75"/>
      <c r="F51" s="75"/>
      <c r="G51" s="74"/>
      <c r="H51" s="44"/>
      <c r="I51" s="57"/>
      <c r="J51" s="48"/>
      <c r="K51" s="44"/>
      <c r="L51" s="60"/>
      <c r="M51" s="230"/>
    </row>
    <row r="52" spans="1:13" x14ac:dyDescent="0.3">
      <c r="A52" s="76">
        <v>50</v>
      </c>
      <c r="B52" s="75"/>
      <c r="C52" s="131"/>
      <c r="D52" s="75"/>
      <c r="E52" s="75"/>
      <c r="F52" s="75"/>
      <c r="G52" s="74"/>
      <c r="H52" s="44"/>
      <c r="I52" s="57"/>
      <c r="J52" s="48"/>
      <c r="K52" s="44"/>
      <c r="L52" s="60"/>
      <c r="M52" s="230"/>
    </row>
    <row r="53" spans="1:13" x14ac:dyDescent="0.3">
      <c r="A53" s="76">
        <v>51</v>
      </c>
      <c r="B53" s="75"/>
      <c r="C53" s="131"/>
      <c r="D53" s="75"/>
      <c r="E53" s="75"/>
      <c r="F53" s="75"/>
      <c r="G53" s="74"/>
      <c r="H53" s="44"/>
      <c r="I53" s="57"/>
      <c r="J53" s="48"/>
      <c r="K53" s="44"/>
      <c r="L53" s="60"/>
      <c r="M53" s="230"/>
    </row>
    <row r="54" spans="1:13" x14ac:dyDescent="0.3">
      <c r="A54" s="76">
        <v>52</v>
      </c>
      <c r="B54" s="75"/>
      <c r="C54" s="131"/>
      <c r="D54" s="75"/>
      <c r="E54" s="75"/>
      <c r="F54" s="75"/>
      <c r="G54" s="74"/>
      <c r="H54" s="44"/>
      <c r="I54" s="57"/>
      <c r="J54" s="48"/>
      <c r="K54" s="44"/>
      <c r="L54" s="60"/>
      <c r="M54" s="230"/>
    </row>
    <row r="55" spans="1:13" x14ac:dyDescent="0.3">
      <c r="A55" s="76">
        <v>53</v>
      </c>
      <c r="B55" s="75"/>
      <c r="C55" s="131"/>
      <c r="D55" s="75"/>
      <c r="E55" s="75"/>
      <c r="F55" s="75"/>
      <c r="G55" s="74"/>
      <c r="H55" s="44"/>
      <c r="I55" s="57"/>
      <c r="J55" s="48"/>
      <c r="K55" s="44"/>
      <c r="L55" s="60"/>
      <c r="M55" s="230"/>
    </row>
    <row r="56" spans="1:13" x14ac:dyDescent="0.3">
      <c r="A56" s="76">
        <v>54</v>
      </c>
      <c r="B56" s="75"/>
      <c r="C56" s="131"/>
      <c r="D56" s="75"/>
      <c r="E56" s="75"/>
      <c r="F56" s="75"/>
      <c r="G56" s="74"/>
      <c r="H56" s="44"/>
      <c r="I56" s="57"/>
      <c r="J56" s="48"/>
      <c r="K56" s="44"/>
      <c r="L56" s="60"/>
      <c r="M56" s="230"/>
    </row>
    <row r="57" spans="1:13" x14ac:dyDescent="0.3">
      <c r="A57" s="76">
        <v>55</v>
      </c>
      <c r="B57" s="75"/>
      <c r="C57" s="131"/>
      <c r="D57" s="75"/>
      <c r="E57" s="75"/>
      <c r="F57" s="75"/>
      <c r="G57" s="74"/>
      <c r="H57" s="44"/>
      <c r="I57" s="57"/>
      <c r="J57" s="48"/>
      <c r="K57" s="44"/>
      <c r="L57" s="60"/>
      <c r="M57" s="230"/>
    </row>
    <row r="58" spans="1:13" x14ac:dyDescent="0.3">
      <c r="A58" s="76">
        <v>56</v>
      </c>
      <c r="B58" s="75"/>
      <c r="C58" s="131"/>
      <c r="D58" s="75"/>
      <c r="E58" s="75"/>
      <c r="F58" s="75"/>
      <c r="G58" s="74"/>
      <c r="H58" s="44"/>
      <c r="I58" s="57"/>
      <c r="J58" s="48"/>
      <c r="K58" s="44"/>
      <c r="L58" s="60"/>
      <c r="M58" s="230"/>
    </row>
    <row r="59" spans="1:13" x14ac:dyDescent="0.3">
      <c r="A59" s="76">
        <v>57</v>
      </c>
      <c r="B59" s="75"/>
      <c r="C59" s="131"/>
      <c r="D59" s="75"/>
      <c r="E59" s="75"/>
      <c r="F59" s="75"/>
      <c r="G59" s="74"/>
      <c r="H59" s="44"/>
      <c r="I59" s="57"/>
      <c r="J59" s="48"/>
      <c r="K59" s="44"/>
      <c r="L59" s="60"/>
      <c r="M59" s="230"/>
    </row>
    <row r="60" spans="1:13" x14ac:dyDescent="0.3">
      <c r="A60" s="76">
        <v>58</v>
      </c>
      <c r="B60" s="75"/>
      <c r="C60" s="131"/>
      <c r="D60" s="75"/>
      <c r="E60" s="75"/>
      <c r="F60" s="75"/>
      <c r="G60" s="74"/>
      <c r="H60" s="44"/>
      <c r="I60" s="57"/>
      <c r="J60" s="48"/>
      <c r="K60" s="44"/>
      <c r="L60" s="60"/>
      <c r="M60" s="230"/>
    </row>
    <row r="61" spans="1:13" x14ac:dyDescent="0.3">
      <c r="A61" s="76">
        <v>59</v>
      </c>
      <c r="B61" s="75"/>
      <c r="C61" s="131"/>
      <c r="D61" s="75"/>
      <c r="E61" s="75"/>
      <c r="F61" s="75"/>
      <c r="G61" s="74"/>
      <c r="H61" s="44"/>
      <c r="I61" s="57"/>
      <c r="J61" s="48"/>
      <c r="K61" s="44"/>
      <c r="L61" s="60"/>
      <c r="M61" s="230"/>
    </row>
    <row r="62" spans="1:13" x14ac:dyDescent="0.3">
      <c r="A62" s="76">
        <v>60</v>
      </c>
      <c r="B62" s="75"/>
      <c r="C62" s="131"/>
      <c r="D62" s="75"/>
      <c r="E62" s="75"/>
      <c r="F62" s="75"/>
      <c r="G62" s="74"/>
      <c r="H62" s="44"/>
      <c r="I62" s="57"/>
      <c r="J62" s="48"/>
      <c r="K62" s="44"/>
      <c r="L62" s="60"/>
      <c r="M62" s="230"/>
    </row>
    <row r="63" spans="1:13" x14ac:dyDescent="0.3">
      <c r="A63" s="76">
        <v>61</v>
      </c>
      <c r="B63" s="75"/>
      <c r="C63" s="131"/>
      <c r="D63" s="75"/>
      <c r="E63" s="75"/>
      <c r="F63" s="75"/>
      <c r="G63" s="74"/>
      <c r="H63" s="44"/>
      <c r="I63" s="57"/>
      <c r="J63" s="48"/>
      <c r="K63" s="44"/>
      <c r="L63" s="60"/>
      <c r="M63" s="230"/>
    </row>
    <row r="64" spans="1:13" x14ac:dyDescent="0.3">
      <c r="A64" s="76">
        <v>62</v>
      </c>
      <c r="B64" s="75"/>
      <c r="C64" s="131"/>
      <c r="D64" s="75"/>
      <c r="E64" s="75"/>
      <c r="F64" s="75"/>
      <c r="G64" s="74"/>
      <c r="H64" s="44"/>
      <c r="I64" s="57"/>
      <c r="J64" s="48"/>
      <c r="K64" s="44"/>
      <c r="L64" s="60"/>
      <c r="M64" s="230"/>
    </row>
    <row r="65" spans="1:13" x14ac:dyDescent="0.3">
      <c r="A65" s="76">
        <v>63</v>
      </c>
      <c r="B65" s="75"/>
      <c r="C65" s="131"/>
      <c r="D65" s="75"/>
      <c r="E65" s="75"/>
      <c r="F65" s="75"/>
      <c r="G65" s="74"/>
      <c r="H65" s="44"/>
      <c r="I65" s="57"/>
      <c r="J65" s="48"/>
      <c r="K65" s="44"/>
      <c r="L65" s="60"/>
      <c r="M65" s="230"/>
    </row>
    <row r="66" spans="1:13" x14ac:dyDescent="0.3">
      <c r="A66" s="76">
        <v>64</v>
      </c>
      <c r="B66" s="75"/>
      <c r="C66" s="131"/>
      <c r="D66" s="75"/>
      <c r="E66" s="75"/>
      <c r="F66" s="75"/>
      <c r="G66" s="74"/>
      <c r="H66" s="44"/>
      <c r="I66" s="57"/>
      <c r="J66" s="48"/>
      <c r="K66" s="44"/>
      <c r="L66" s="60"/>
      <c r="M66" s="230"/>
    </row>
    <row r="67" spans="1:13" x14ac:dyDescent="0.3">
      <c r="A67" s="76">
        <v>65</v>
      </c>
      <c r="B67" s="75"/>
      <c r="C67" s="131"/>
      <c r="D67" s="75"/>
      <c r="E67" s="75"/>
      <c r="F67" s="75"/>
      <c r="G67" s="74"/>
      <c r="H67" s="44"/>
      <c r="I67" s="57"/>
      <c r="J67" s="48"/>
      <c r="K67" s="44"/>
      <c r="L67" s="60"/>
      <c r="M67" s="230"/>
    </row>
    <row r="68" spans="1:13" x14ac:dyDescent="0.3">
      <c r="A68" s="76">
        <v>66</v>
      </c>
      <c r="B68" s="75"/>
      <c r="C68" s="131"/>
      <c r="D68" s="75"/>
      <c r="E68" s="75"/>
      <c r="F68" s="75"/>
      <c r="G68" s="74"/>
      <c r="H68" s="44"/>
      <c r="I68" s="57"/>
      <c r="J68" s="48"/>
      <c r="K68" s="44"/>
      <c r="L68" s="60"/>
      <c r="M68" s="230"/>
    </row>
    <row r="69" spans="1:13" x14ac:dyDescent="0.3">
      <c r="A69" s="76">
        <v>67</v>
      </c>
      <c r="B69" s="75"/>
      <c r="C69" s="131"/>
      <c r="D69" s="75"/>
      <c r="E69" s="75"/>
      <c r="F69" s="75"/>
      <c r="G69" s="74"/>
      <c r="H69" s="44"/>
      <c r="I69" s="57"/>
      <c r="J69" s="48"/>
      <c r="K69" s="44"/>
      <c r="L69" s="60"/>
      <c r="M69" s="230"/>
    </row>
    <row r="70" spans="1:13" x14ac:dyDescent="0.3">
      <c r="A70" s="76">
        <v>68</v>
      </c>
      <c r="B70" s="75"/>
      <c r="C70" s="131"/>
      <c r="D70" s="75"/>
      <c r="E70" s="75"/>
      <c r="F70" s="75"/>
      <c r="G70" s="74"/>
      <c r="H70" s="44"/>
      <c r="I70" s="57"/>
      <c r="J70" s="48"/>
      <c r="K70" s="44"/>
      <c r="L70" s="60"/>
      <c r="M70" s="230"/>
    </row>
    <row r="71" spans="1:13" x14ac:dyDescent="0.3">
      <c r="A71" s="76">
        <v>69</v>
      </c>
      <c r="B71" s="75"/>
      <c r="C71" s="131"/>
      <c r="D71" s="75"/>
      <c r="E71" s="75"/>
      <c r="F71" s="75"/>
      <c r="G71" s="74"/>
      <c r="H71" s="44"/>
      <c r="I71" s="57"/>
      <c r="J71" s="48"/>
      <c r="K71" s="44"/>
      <c r="L71" s="60"/>
      <c r="M71" s="230"/>
    </row>
    <row r="72" spans="1:13" x14ac:dyDescent="0.3">
      <c r="A72" s="76">
        <v>70</v>
      </c>
      <c r="B72" s="75"/>
      <c r="C72" s="131"/>
      <c r="D72" s="75"/>
      <c r="E72" s="75"/>
      <c r="F72" s="75"/>
      <c r="G72" s="74"/>
      <c r="H72" s="44"/>
      <c r="I72" s="57"/>
      <c r="J72" s="48"/>
      <c r="K72" s="44"/>
      <c r="L72" s="60"/>
      <c r="M72" s="230"/>
    </row>
    <row r="73" spans="1:13" x14ac:dyDescent="0.3">
      <c r="A73" s="76">
        <v>71</v>
      </c>
      <c r="B73" s="75"/>
      <c r="C73" s="131"/>
      <c r="D73" s="75"/>
      <c r="E73" s="75"/>
      <c r="F73" s="75"/>
      <c r="G73" s="74"/>
      <c r="H73" s="44"/>
      <c r="I73" s="57"/>
      <c r="J73" s="48"/>
      <c r="K73" s="44"/>
      <c r="L73" s="60"/>
      <c r="M73" s="230"/>
    </row>
    <row r="74" spans="1:13" x14ac:dyDescent="0.3">
      <c r="A74" s="76">
        <v>72</v>
      </c>
      <c r="B74" s="75"/>
      <c r="C74" s="131"/>
      <c r="D74" s="75"/>
      <c r="E74" s="75"/>
      <c r="F74" s="75"/>
      <c r="G74" s="74"/>
      <c r="H74" s="44"/>
      <c r="I74" s="57"/>
      <c r="J74" s="48"/>
      <c r="K74" s="44"/>
      <c r="L74" s="60"/>
      <c r="M74" s="230"/>
    </row>
    <row r="75" spans="1:13" x14ac:dyDescent="0.3">
      <c r="A75" s="76">
        <v>73</v>
      </c>
      <c r="B75" s="75"/>
      <c r="C75" s="131"/>
      <c r="D75" s="75"/>
      <c r="E75" s="75"/>
      <c r="F75" s="75"/>
      <c r="G75" s="74"/>
      <c r="H75" s="44"/>
      <c r="I75" s="57"/>
      <c r="J75" s="48"/>
      <c r="K75" s="44"/>
      <c r="L75" s="60"/>
      <c r="M75" s="230"/>
    </row>
    <row r="76" spans="1:13" x14ac:dyDescent="0.3">
      <c r="A76" s="76">
        <v>74</v>
      </c>
      <c r="B76" s="75"/>
      <c r="C76" s="131"/>
      <c r="D76" s="75"/>
      <c r="E76" s="75"/>
      <c r="F76" s="75"/>
      <c r="G76" s="74"/>
      <c r="H76" s="44"/>
      <c r="I76" s="57"/>
      <c r="J76" s="48"/>
      <c r="K76" s="44"/>
      <c r="L76" s="60"/>
      <c r="M76" s="230"/>
    </row>
    <row r="77" spans="1:13" x14ac:dyDescent="0.3">
      <c r="A77" s="76">
        <v>75</v>
      </c>
      <c r="B77" s="75"/>
      <c r="C77" s="131"/>
      <c r="D77" s="75"/>
      <c r="E77" s="75"/>
      <c r="F77" s="75"/>
      <c r="G77" s="74"/>
      <c r="H77" s="44"/>
      <c r="I77" s="57"/>
      <c r="J77" s="48"/>
      <c r="K77" s="44"/>
      <c r="L77" s="60"/>
      <c r="M77" s="230"/>
    </row>
    <row r="78" spans="1:13" x14ac:dyDescent="0.3">
      <c r="A78" s="76">
        <v>76</v>
      </c>
      <c r="B78" s="75"/>
      <c r="C78" s="131"/>
      <c r="D78" s="75"/>
      <c r="E78" s="75"/>
      <c r="F78" s="75"/>
      <c r="G78" s="74"/>
      <c r="H78" s="44"/>
      <c r="I78" s="57"/>
      <c r="J78" s="48"/>
      <c r="K78" s="44"/>
      <c r="L78" s="60"/>
      <c r="M78" s="230"/>
    </row>
    <row r="79" spans="1:13" x14ac:dyDescent="0.3">
      <c r="A79" s="76">
        <v>77</v>
      </c>
      <c r="B79" s="75"/>
      <c r="C79" s="131"/>
      <c r="D79" s="75"/>
      <c r="E79" s="75"/>
      <c r="F79" s="75"/>
      <c r="G79" s="74"/>
      <c r="H79" s="44"/>
      <c r="I79" s="57"/>
      <c r="J79" s="48"/>
      <c r="K79" s="44"/>
      <c r="L79" s="60"/>
      <c r="M79" s="230"/>
    </row>
    <row r="80" spans="1:13" x14ac:dyDescent="0.3">
      <c r="A80" s="76">
        <v>78</v>
      </c>
      <c r="B80" s="75"/>
      <c r="C80" s="131"/>
      <c r="D80" s="75"/>
      <c r="E80" s="75"/>
      <c r="F80" s="75"/>
      <c r="G80" s="74"/>
      <c r="H80" s="44"/>
      <c r="I80" s="57"/>
      <c r="J80" s="48"/>
      <c r="K80" s="44"/>
      <c r="L80" s="60"/>
      <c r="M80" s="230"/>
    </row>
    <row r="81" spans="1:13" x14ac:dyDescent="0.3">
      <c r="A81" s="76">
        <v>79</v>
      </c>
      <c r="B81" s="75"/>
      <c r="C81" s="131"/>
      <c r="D81" s="75"/>
      <c r="E81" s="75"/>
      <c r="F81" s="75"/>
      <c r="G81" s="74"/>
      <c r="H81" s="44"/>
      <c r="I81" s="57"/>
      <c r="J81" s="48"/>
      <c r="K81" s="44"/>
      <c r="L81" s="60"/>
      <c r="M81" s="230"/>
    </row>
    <row r="82" spans="1:13" x14ac:dyDescent="0.3">
      <c r="A82" s="76">
        <v>80</v>
      </c>
      <c r="B82" s="75"/>
      <c r="C82" s="131"/>
      <c r="D82" s="75"/>
      <c r="E82" s="75"/>
      <c r="F82" s="75"/>
      <c r="G82" s="74"/>
      <c r="H82" s="44"/>
      <c r="I82" s="57"/>
      <c r="J82" s="48"/>
      <c r="K82" s="44"/>
      <c r="L82" s="60"/>
      <c r="M82" s="230"/>
    </row>
    <row r="83" spans="1:13" x14ac:dyDescent="0.3">
      <c r="A83" s="76">
        <v>81</v>
      </c>
      <c r="B83" s="75"/>
      <c r="C83" s="131"/>
      <c r="D83" s="75"/>
      <c r="E83" s="75"/>
      <c r="F83" s="75"/>
      <c r="G83" s="74"/>
      <c r="H83" s="44"/>
      <c r="I83" s="57"/>
      <c r="J83" s="48"/>
      <c r="K83" s="44"/>
      <c r="L83" s="60"/>
      <c r="M83" s="230"/>
    </row>
    <row r="84" spans="1:13" x14ac:dyDescent="0.3">
      <c r="A84" s="76">
        <v>82</v>
      </c>
      <c r="B84" s="75"/>
      <c r="C84" s="131"/>
      <c r="D84" s="75"/>
      <c r="E84" s="75"/>
      <c r="F84" s="75"/>
      <c r="G84" s="74"/>
      <c r="H84" s="44"/>
      <c r="I84" s="57"/>
      <c r="J84" s="48"/>
      <c r="K84" s="44"/>
      <c r="L84" s="60"/>
      <c r="M84" s="230"/>
    </row>
    <row r="85" spans="1:13" x14ac:dyDescent="0.3">
      <c r="A85" s="76">
        <v>83</v>
      </c>
      <c r="B85" s="75"/>
      <c r="C85" s="131"/>
      <c r="D85" s="75"/>
      <c r="E85" s="75"/>
      <c r="F85" s="75"/>
      <c r="G85" s="74"/>
      <c r="H85" s="44"/>
      <c r="I85" s="57"/>
      <c r="J85" s="48"/>
      <c r="K85" s="44"/>
      <c r="L85" s="60"/>
      <c r="M85" s="230"/>
    </row>
    <row r="86" spans="1:13" x14ac:dyDescent="0.3">
      <c r="A86" s="76">
        <v>84</v>
      </c>
      <c r="B86" s="75"/>
      <c r="C86" s="131"/>
      <c r="D86" s="75"/>
      <c r="E86" s="75"/>
      <c r="F86" s="75"/>
      <c r="G86" s="74"/>
      <c r="H86" s="44"/>
      <c r="I86" s="57"/>
      <c r="J86" s="48"/>
      <c r="K86" s="44"/>
      <c r="L86" s="60"/>
      <c r="M86" s="230"/>
    </row>
    <row r="87" spans="1:13" x14ac:dyDescent="0.3">
      <c r="A87" s="76">
        <v>85</v>
      </c>
      <c r="B87" s="75"/>
      <c r="C87" s="131"/>
      <c r="D87" s="75"/>
      <c r="E87" s="75"/>
      <c r="F87" s="75"/>
      <c r="G87" s="74"/>
      <c r="H87" s="44"/>
      <c r="I87" s="57"/>
      <c r="J87" s="48"/>
      <c r="K87" s="44"/>
      <c r="L87" s="60"/>
      <c r="M87" s="230"/>
    </row>
    <row r="88" spans="1:13" x14ac:dyDescent="0.3">
      <c r="A88" s="76">
        <v>86</v>
      </c>
      <c r="B88" s="75"/>
      <c r="C88" s="131"/>
      <c r="D88" s="75"/>
      <c r="E88" s="75"/>
      <c r="F88" s="75"/>
      <c r="G88" s="74"/>
      <c r="H88" s="44"/>
      <c r="I88" s="57"/>
      <c r="J88" s="48"/>
      <c r="K88" s="44"/>
      <c r="L88" s="60"/>
      <c r="M88" s="230"/>
    </row>
    <row r="89" spans="1:13" x14ac:dyDescent="0.3">
      <c r="A89" s="76">
        <v>87</v>
      </c>
      <c r="B89" s="75"/>
      <c r="C89" s="131"/>
      <c r="D89" s="75"/>
      <c r="E89" s="75"/>
      <c r="F89" s="75"/>
      <c r="G89" s="74"/>
      <c r="H89" s="44"/>
      <c r="I89" s="57"/>
      <c r="J89" s="48"/>
      <c r="K89" s="44"/>
      <c r="L89" s="60"/>
      <c r="M89" s="230"/>
    </row>
    <row r="90" spans="1:13" x14ac:dyDescent="0.3">
      <c r="A90" s="76">
        <v>88</v>
      </c>
      <c r="B90" s="75"/>
      <c r="C90" s="131"/>
      <c r="D90" s="75"/>
      <c r="E90" s="75"/>
      <c r="F90" s="75"/>
      <c r="G90" s="74"/>
      <c r="H90" s="44"/>
      <c r="I90" s="57"/>
      <c r="J90" s="48"/>
      <c r="K90" s="44"/>
      <c r="L90" s="60"/>
      <c r="M90" s="230"/>
    </row>
    <row r="91" spans="1:13" x14ac:dyDescent="0.3">
      <c r="A91" s="76">
        <v>89</v>
      </c>
      <c r="B91" s="75"/>
      <c r="C91" s="131"/>
      <c r="D91" s="75"/>
      <c r="E91" s="75"/>
      <c r="F91" s="75"/>
      <c r="G91" s="74"/>
      <c r="H91" s="44"/>
      <c r="I91" s="57"/>
      <c r="J91" s="48"/>
      <c r="K91" s="44"/>
      <c r="L91" s="60"/>
      <c r="M91" s="230"/>
    </row>
    <row r="92" spans="1:13" x14ac:dyDescent="0.3">
      <c r="A92" s="76">
        <v>90</v>
      </c>
      <c r="B92" s="75"/>
      <c r="C92" s="131"/>
      <c r="D92" s="75"/>
      <c r="E92" s="75"/>
      <c r="F92" s="75"/>
      <c r="G92" s="74"/>
      <c r="H92" s="44"/>
      <c r="I92" s="57"/>
      <c r="J92" s="48"/>
      <c r="K92" s="44"/>
      <c r="L92" s="60"/>
      <c r="M92" s="230"/>
    </row>
    <row r="93" spans="1:13" x14ac:dyDescent="0.3">
      <c r="A93" s="76">
        <v>91</v>
      </c>
      <c r="B93" s="75"/>
      <c r="C93" s="131"/>
      <c r="D93" s="75"/>
      <c r="E93" s="75"/>
      <c r="F93" s="75"/>
      <c r="G93" s="74"/>
      <c r="H93" s="44"/>
      <c r="I93" s="57"/>
      <c r="J93" s="48"/>
      <c r="K93" s="44"/>
      <c r="L93" s="60"/>
      <c r="M93" s="230"/>
    </row>
    <row r="94" spans="1:13" x14ac:dyDescent="0.3">
      <c r="A94" s="76">
        <v>92</v>
      </c>
      <c r="B94" s="75"/>
      <c r="C94" s="131"/>
      <c r="D94" s="75"/>
      <c r="E94" s="75"/>
      <c r="F94" s="75"/>
      <c r="G94" s="74"/>
      <c r="H94" s="44"/>
      <c r="I94" s="57"/>
      <c r="J94" s="48"/>
      <c r="K94" s="44"/>
      <c r="L94" s="60"/>
      <c r="M94" s="230"/>
    </row>
    <row r="95" spans="1:13" x14ac:dyDescent="0.3">
      <c r="A95" s="76">
        <v>93</v>
      </c>
      <c r="B95" s="75"/>
      <c r="C95" s="131"/>
      <c r="D95" s="75"/>
      <c r="E95" s="75"/>
      <c r="F95" s="75"/>
      <c r="G95" s="74"/>
      <c r="H95" s="44"/>
      <c r="I95" s="57"/>
      <c r="J95" s="48"/>
      <c r="K95" s="44"/>
      <c r="L95" s="60"/>
      <c r="M95" s="230"/>
    </row>
    <row r="96" spans="1:13" x14ac:dyDescent="0.3">
      <c r="A96" s="76">
        <v>94</v>
      </c>
      <c r="B96" s="75"/>
      <c r="C96" s="131"/>
      <c r="D96" s="75"/>
      <c r="E96" s="75"/>
      <c r="F96" s="75"/>
      <c r="G96" s="74"/>
      <c r="H96" s="44"/>
      <c r="I96" s="57"/>
      <c r="J96" s="48"/>
      <c r="K96" s="44"/>
      <c r="L96" s="60"/>
      <c r="M96" s="230"/>
    </row>
    <row r="97" spans="1:13" x14ac:dyDescent="0.3">
      <c r="A97" s="76">
        <v>95</v>
      </c>
      <c r="B97" s="75"/>
      <c r="C97" s="131"/>
      <c r="D97" s="75"/>
      <c r="E97" s="75"/>
      <c r="F97" s="75"/>
      <c r="G97" s="74"/>
      <c r="H97" s="44"/>
      <c r="I97" s="57"/>
      <c r="J97" s="48"/>
      <c r="K97" s="44"/>
      <c r="L97" s="60"/>
      <c r="M97" s="230"/>
    </row>
    <row r="98" spans="1:13" x14ac:dyDescent="0.3">
      <c r="A98" s="76">
        <v>96</v>
      </c>
      <c r="B98" s="75"/>
      <c r="C98" s="131"/>
      <c r="D98" s="75"/>
      <c r="E98" s="75"/>
      <c r="F98" s="75"/>
      <c r="G98" s="74"/>
      <c r="H98" s="44"/>
      <c r="I98" s="57"/>
      <c r="J98" s="48"/>
      <c r="K98" s="44"/>
      <c r="L98" s="60"/>
      <c r="M98" s="230"/>
    </row>
    <row r="99" spans="1:13" x14ac:dyDescent="0.3">
      <c r="A99" s="76">
        <v>97</v>
      </c>
      <c r="B99" s="75"/>
      <c r="C99" s="131"/>
      <c r="D99" s="75"/>
      <c r="E99" s="75"/>
      <c r="F99" s="75"/>
      <c r="G99" s="74"/>
      <c r="H99" s="44"/>
      <c r="I99" s="57"/>
      <c r="J99" s="48"/>
      <c r="K99" s="44"/>
      <c r="L99" s="60"/>
      <c r="M99" s="230"/>
    </row>
    <row r="100" spans="1:13" x14ac:dyDescent="0.3">
      <c r="A100" s="76">
        <v>98</v>
      </c>
      <c r="B100" s="75"/>
      <c r="C100" s="131"/>
      <c r="D100" s="75"/>
      <c r="E100" s="75"/>
      <c r="F100" s="75"/>
      <c r="G100" s="74"/>
      <c r="H100" s="44"/>
      <c r="I100" s="57"/>
      <c r="J100" s="48"/>
      <c r="K100" s="44"/>
      <c r="L100" s="60"/>
      <c r="M100" s="230"/>
    </row>
    <row r="101" spans="1:13" x14ac:dyDescent="0.3">
      <c r="A101" s="76">
        <v>99</v>
      </c>
      <c r="B101" s="75"/>
      <c r="C101" s="131"/>
      <c r="D101" s="75"/>
      <c r="E101" s="75"/>
      <c r="F101" s="75"/>
      <c r="G101" s="74"/>
      <c r="H101" s="44"/>
      <c r="I101" s="57"/>
      <c r="J101" s="48"/>
      <c r="K101" s="44"/>
      <c r="L101" s="60"/>
      <c r="M101" s="230"/>
    </row>
    <row r="102" spans="1:13" x14ac:dyDescent="0.3">
      <c r="A102" s="76">
        <v>100</v>
      </c>
      <c r="B102" s="75"/>
      <c r="C102" s="131"/>
      <c r="D102" s="75"/>
      <c r="E102" s="75"/>
      <c r="F102" s="75"/>
      <c r="G102" s="74"/>
      <c r="H102" s="44"/>
      <c r="I102" s="57"/>
      <c r="J102" s="48"/>
      <c r="K102" s="44"/>
      <c r="L102" s="60"/>
      <c r="M102" s="230"/>
    </row>
    <row r="103" spans="1:13" x14ac:dyDescent="0.3">
      <c r="A103" s="76">
        <v>101</v>
      </c>
      <c r="B103" s="75"/>
      <c r="C103" s="131"/>
      <c r="D103" s="75"/>
      <c r="E103" s="75"/>
      <c r="F103" s="75"/>
      <c r="G103" s="74"/>
      <c r="H103" s="44"/>
      <c r="I103" s="57"/>
      <c r="J103" s="48"/>
      <c r="K103" s="44"/>
      <c r="L103" s="60"/>
      <c r="M103" s="230"/>
    </row>
    <row r="104" spans="1:13" x14ac:dyDescent="0.3">
      <c r="A104" s="76">
        <v>102</v>
      </c>
      <c r="B104" s="75"/>
      <c r="C104" s="131"/>
      <c r="D104" s="75"/>
      <c r="E104" s="75"/>
      <c r="F104" s="75"/>
      <c r="G104" s="74"/>
      <c r="H104" s="44"/>
      <c r="I104" s="57"/>
      <c r="J104" s="48"/>
      <c r="K104" s="44"/>
      <c r="L104" s="60"/>
      <c r="M104" s="230"/>
    </row>
    <row r="105" spans="1:13" x14ac:dyDescent="0.3">
      <c r="A105" s="76">
        <v>103</v>
      </c>
      <c r="B105" s="75"/>
      <c r="C105" s="131"/>
      <c r="D105" s="75"/>
      <c r="E105" s="75"/>
      <c r="F105" s="75"/>
      <c r="G105" s="74"/>
      <c r="H105" s="44"/>
      <c r="I105" s="57"/>
      <c r="J105" s="48"/>
      <c r="K105" s="44"/>
      <c r="L105" s="60"/>
      <c r="M105" s="230"/>
    </row>
    <row r="106" spans="1:13" x14ac:dyDescent="0.3">
      <c r="A106" s="76">
        <v>104</v>
      </c>
      <c r="B106" s="75"/>
      <c r="C106" s="131"/>
      <c r="D106" s="75"/>
      <c r="E106" s="75"/>
      <c r="F106" s="75"/>
      <c r="G106" s="74"/>
      <c r="H106" s="44"/>
      <c r="I106" s="57"/>
      <c r="J106" s="48"/>
      <c r="K106" s="44"/>
      <c r="L106" s="60"/>
      <c r="M106" s="230"/>
    </row>
    <row r="107" spans="1:13" x14ac:dyDescent="0.3">
      <c r="A107" s="76">
        <v>105</v>
      </c>
      <c r="B107" s="75"/>
      <c r="C107" s="131"/>
      <c r="D107" s="75"/>
      <c r="E107" s="75"/>
      <c r="F107" s="75"/>
      <c r="G107" s="74"/>
      <c r="H107" s="44"/>
      <c r="I107" s="57"/>
      <c r="J107" s="48"/>
      <c r="K107" s="44"/>
      <c r="L107" s="60"/>
      <c r="M107" s="230"/>
    </row>
    <row r="108" spans="1:13" x14ac:dyDescent="0.3">
      <c r="A108" s="76">
        <v>106</v>
      </c>
      <c r="B108" s="75"/>
      <c r="C108" s="131"/>
      <c r="D108" s="75"/>
      <c r="E108" s="75"/>
      <c r="F108" s="75"/>
      <c r="G108" s="74"/>
      <c r="H108" s="44"/>
      <c r="I108" s="57"/>
      <c r="J108" s="48"/>
      <c r="K108" s="44"/>
      <c r="L108" s="60"/>
      <c r="M108" s="230"/>
    </row>
    <row r="109" spans="1:13" x14ac:dyDescent="0.3">
      <c r="A109" s="76">
        <v>107</v>
      </c>
      <c r="B109" s="75"/>
      <c r="C109" s="131"/>
      <c r="D109" s="75"/>
      <c r="E109" s="75"/>
      <c r="F109" s="75"/>
      <c r="G109" s="74"/>
      <c r="H109" s="44"/>
      <c r="I109" s="57"/>
      <c r="J109" s="48"/>
      <c r="K109" s="44"/>
      <c r="L109" s="60"/>
      <c r="M109" s="230"/>
    </row>
    <row r="110" spans="1:13" x14ac:dyDescent="0.3">
      <c r="A110" s="76">
        <v>108</v>
      </c>
      <c r="B110" s="75"/>
      <c r="C110" s="131"/>
      <c r="D110" s="75"/>
      <c r="E110" s="75"/>
      <c r="F110" s="75"/>
      <c r="G110" s="74"/>
      <c r="H110" s="44"/>
      <c r="I110" s="57"/>
      <c r="J110" s="48"/>
      <c r="K110" s="44"/>
      <c r="L110" s="60"/>
      <c r="M110" s="230"/>
    </row>
    <row r="111" spans="1:13" x14ac:dyDescent="0.3">
      <c r="A111" s="76">
        <v>109</v>
      </c>
      <c r="B111" s="75"/>
      <c r="C111" s="131"/>
      <c r="D111" s="75"/>
      <c r="E111" s="75"/>
      <c r="F111" s="75"/>
      <c r="G111" s="74"/>
      <c r="H111" s="44"/>
      <c r="I111" s="57"/>
      <c r="J111" s="48"/>
      <c r="K111" s="44"/>
      <c r="L111" s="60"/>
      <c r="M111" s="230"/>
    </row>
    <row r="112" spans="1:13" x14ac:dyDescent="0.3">
      <c r="A112" s="76">
        <v>110</v>
      </c>
      <c r="B112" s="75"/>
      <c r="C112" s="131"/>
      <c r="D112" s="75"/>
      <c r="E112" s="75"/>
      <c r="F112" s="75"/>
      <c r="G112" s="74"/>
      <c r="H112" s="44"/>
      <c r="I112" s="57"/>
      <c r="J112" s="48"/>
      <c r="K112" s="44"/>
      <c r="L112" s="60"/>
      <c r="M112" s="230"/>
    </row>
    <row r="113" spans="1:13" x14ac:dyDescent="0.3">
      <c r="A113" s="76">
        <v>111</v>
      </c>
      <c r="B113" s="75"/>
      <c r="C113" s="131"/>
      <c r="D113" s="75"/>
      <c r="E113" s="75"/>
      <c r="F113" s="75"/>
      <c r="G113" s="74"/>
      <c r="H113" s="44"/>
      <c r="I113" s="57"/>
      <c r="J113" s="48"/>
      <c r="K113" s="44"/>
      <c r="L113" s="60"/>
      <c r="M113" s="230"/>
    </row>
    <row r="114" spans="1:13" x14ac:dyDescent="0.3">
      <c r="A114" s="76">
        <v>112</v>
      </c>
      <c r="B114" s="75"/>
      <c r="C114" s="131"/>
      <c r="D114" s="75"/>
      <c r="E114" s="75"/>
      <c r="F114" s="75"/>
      <c r="G114" s="74"/>
      <c r="H114" s="44"/>
      <c r="I114" s="57"/>
      <c r="J114" s="48"/>
      <c r="K114" s="44"/>
      <c r="L114" s="60"/>
      <c r="M114" s="230"/>
    </row>
    <row r="115" spans="1:13" x14ac:dyDescent="0.3">
      <c r="A115" s="76">
        <v>113</v>
      </c>
      <c r="B115" s="75"/>
      <c r="C115" s="131"/>
      <c r="D115" s="75"/>
      <c r="E115" s="75"/>
      <c r="F115" s="75"/>
      <c r="G115" s="74"/>
      <c r="H115" s="44"/>
      <c r="I115" s="57"/>
      <c r="J115" s="48"/>
      <c r="K115" s="44"/>
      <c r="L115" s="60"/>
      <c r="M115" s="230"/>
    </row>
    <row r="116" spans="1:13" x14ac:dyDescent="0.3">
      <c r="A116" s="76">
        <v>114</v>
      </c>
      <c r="B116" s="75"/>
      <c r="C116" s="131"/>
      <c r="D116" s="75"/>
      <c r="E116" s="75"/>
      <c r="F116" s="75"/>
      <c r="G116" s="74"/>
      <c r="H116" s="44"/>
      <c r="I116" s="57"/>
      <c r="J116" s="48"/>
      <c r="K116" s="44"/>
      <c r="L116" s="60"/>
      <c r="M116" s="230"/>
    </row>
    <row r="117" spans="1:13" x14ac:dyDescent="0.3">
      <c r="A117" s="76">
        <v>115</v>
      </c>
      <c r="B117" s="75"/>
      <c r="C117" s="131"/>
      <c r="D117" s="75"/>
      <c r="E117" s="75"/>
      <c r="F117" s="75"/>
      <c r="G117" s="74"/>
      <c r="H117" s="44"/>
      <c r="I117" s="57"/>
      <c r="J117" s="48"/>
      <c r="K117" s="44"/>
      <c r="L117" s="60"/>
      <c r="M117" s="230"/>
    </row>
    <row r="118" spans="1:13" x14ac:dyDescent="0.3">
      <c r="A118" s="76">
        <v>116</v>
      </c>
      <c r="B118" s="75"/>
      <c r="C118" s="131"/>
      <c r="D118" s="75"/>
      <c r="E118" s="75"/>
      <c r="F118" s="75"/>
      <c r="G118" s="74"/>
      <c r="H118" s="44"/>
      <c r="I118" s="57"/>
      <c r="J118" s="48"/>
      <c r="K118" s="44"/>
      <c r="L118" s="60"/>
      <c r="M118" s="230"/>
    </row>
    <row r="119" spans="1:13" x14ac:dyDescent="0.3">
      <c r="A119" s="76">
        <v>117</v>
      </c>
      <c r="B119" s="75"/>
      <c r="C119" s="131"/>
      <c r="D119" s="75"/>
      <c r="E119" s="75"/>
      <c r="F119" s="75"/>
      <c r="G119" s="74"/>
      <c r="H119" s="44"/>
      <c r="I119" s="57"/>
      <c r="J119" s="48"/>
      <c r="K119" s="44"/>
      <c r="L119" s="60"/>
      <c r="M119" s="230"/>
    </row>
    <row r="120" spans="1:13" x14ac:dyDescent="0.3">
      <c r="A120" s="76">
        <v>118</v>
      </c>
      <c r="B120" s="75"/>
      <c r="C120" s="131"/>
      <c r="D120" s="75"/>
      <c r="E120" s="75"/>
      <c r="F120" s="75"/>
      <c r="G120" s="74"/>
      <c r="H120" s="44"/>
      <c r="I120" s="57"/>
      <c r="J120" s="48"/>
      <c r="K120" s="44"/>
      <c r="L120" s="60"/>
      <c r="M120" s="230"/>
    </row>
    <row r="121" spans="1:13" x14ac:dyDescent="0.3">
      <c r="A121" s="76">
        <v>119</v>
      </c>
      <c r="B121" s="75"/>
      <c r="C121" s="131"/>
      <c r="D121" s="75"/>
      <c r="E121" s="75"/>
      <c r="F121" s="75"/>
      <c r="G121" s="74"/>
      <c r="H121" s="44"/>
      <c r="I121" s="57"/>
      <c r="J121" s="48"/>
      <c r="K121" s="44"/>
      <c r="L121" s="60"/>
      <c r="M121" s="230"/>
    </row>
    <row r="122" spans="1:13" x14ac:dyDescent="0.3">
      <c r="A122" s="76">
        <v>120</v>
      </c>
      <c r="B122" s="75"/>
      <c r="C122" s="131"/>
      <c r="D122" s="75"/>
      <c r="E122" s="75"/>
      <c r="F122" s="75"/>
      <c r="G122" s="74"/>
      <c r="H122" s="44"/>
      <c r="I122" s="57"/>
      <c r="J122" s="48"/>
      <c r="K122" s="44"/>
      <c r="L122" s="60"/>
      <c r="M122" s="230"/>
    </row>
    <row r="123" spans="1:13" x14ac:dyDescent="0.3">
      <c r="A123" s="76">
        <v>121</v>
      </c>
      <c r="B123" s="75"/>
      <c r="C123" s="131"/>
      <c r="D123" s="75"/>
      <c r="E123" s="75"/>
      <c r="F123" s="75"/>
      <c r="G123" s="74"/>
      <c r="H123" s="44"/>
      <c r="I123" s="57"/>
      <c r="J123" s="48"/>
      <c r="K123" s="44"/>
      <c r="L123" s="60"/>
      <c r="M123" s="230"/>
    </row>
    <row r="124" spans="1:13" x14ac:dyDescent="0.3">
      <c r="A124" s="76">
        <v>122</v>
      </c>
      <c r="B124" s="75"/>
      <c r="C124" s="131"/>
      <c r="D124" s="75"/>
      <c r="E124" s="75"/>
      <c r="F124" s="75"/>
      <c r="G124" s="74"/>
      <c r="H124" s="44"/>
      <c r="I124" s="57"/>
      <c r="J124" s="48"/>
      <c r="K124" s="44"/>
      <c r="L124" s="60"/>
      <c r="M124" s="230"/>
    </row>
    <row r="125" spans="1:13" x14ac:dyDescent="0.3">
      <c r="A125" s="76">
        <v>123</v>
      </c>
      <c r="B125" s="75"/>
      <c r="C125" s="131"/>
      <c r="D125" s="75"/>
      <c r="E125" s="75"/>
      <c r="F125" s="75"/>
      <c r="G125" s="74"/>
      <c r="H125" s="44"/>
      <c r="I125" s="57"/>
      <c r="J125" s="48"/>
      <c r="K125" s="44"/>
      <c r="L125" s="60"/>
      <c r="M125" s="230"/>
    </row>
    <row r="126" spans="1:13" x14ac:dyDescent="0.3">
      <c r="A126" s="76">
        <v>124</v>
      </c>
      <c r="B126" s="75"/>
      <c r="C126" s="131"/>
      <c r="D126" s="75"/>
      <c r="E126" s="75"/>
      <c r="F126" s="75"/>
      <c r="G126" s="74"/>
      <c r="H126" s="44"/>
      <c r="I126" s="57"/>
      <c r="J126" s="48"/>
      <c r="K126" s="44"/>
      <c r="L126" s="60"/>
      <c r="M126" s="230"/>
    </row>
    <row r="127" spans="1:13" x14ac:dyDescent="0.3">
      <c r="A127" s="76">
        <v>125</v>
      </c>
      <c r="B127" s="75"/>
      <c r="C127" s="131"/>
      <c r="D127" s="75"/>
      <c r="E127" s="75"/>
      <c r="F127" s="75"/>
      <c r="G127" s="74"/>
      <c r="H127" s="44"/>
      <c r="I127" s="57"/>
      <c r="J127" s="48"/>
      <c r="K127" s="44"/>
      <c r="L127" s="60"/>
      <c r="M127" s="230"/>
    </row>
    <row r="128" spans="1:13" x14ac:dyDescent="0.3">
      <c r="A128" s="76">
        <v>126</v>
      </c>
      <c r="B128" s="75"/>
      <c r="C128" s="131"/>
      <c r="D128" s="75"/>
      <c r="E128" s="75"/>
      <c r="F128" s="75"/>
      <c r="G128" s="74"/>
      <c r="H128" s="44"/>
      <c r="I128" s="57"/>
      <c r="J128" s="48"/>
      <c r="K128" s="44"/>
      <c r="L128" s="60"/>
      <c r="M128" s="230"/>
    </row>
    <row r="129" spans="1:13" x14ac:dyDescent="0.3">
      <c r="A129" s="76">
        <v>127</v>
      </c>
      <c r="B129" s="75"/>
      <c r="C129" s="131"/>
      <c r="D129" s="75"/>
      <c r="E129" s="75"/>
      <c r="F129" s="75"/>
      <c r="G129" s="74"/>
      <c r="H129" s="44"/>
      <c r="I129" s="57"/>
      <c r="J129" s="48"/>
      <c r="K129" s="44"/>
      <c r="L129" s="60"/>
      <c r="M129" s="230"/>
    </row>
    <row r="130" spans="1:13" x14ac:dyDescent="0.3">
      <c r="A130" s="76">
        <v>128</v>
      </c>
      <c r="B130" s="75"/>
      <c r="C130" s="131"/>
      <c r="D130" s="75"/>
      <c r="E130" s="75"/>
      <c r="F130" s="75"/>
      <c r="G130" s="74"/>
      <c r="H130" s="44"/>
      <c r="I130" s="57"/>
      <c r="J130" s="48"/>
      <c r="K130" s="44"/>
      <c r="L130" s="60"/>
      <c r="M130" s="230"/>
    </row>
    <row r="131" spans="1:13" x14ac:dyDescent="0.3">
      <c r="A131" s="76">
        <v>129</v>
      </c>
      <c r="B131" s="75"/>
      <c r="C131" s="131"/>
      <c r="D131" s="75"/>
      <c r="E131" s="75"/>
      <c r="F131" s="75"/>
      <c r="G131" s="74"/>
      <c r="H131" s="44"/>
      <c r="I131" s="57"/>
      <c r="J131" s="48"/>
      <c r="K131" s="44"/>
      <c r="L131" s="60"/>
      <c r="M131" s="230"/>
    </row>
    <row r="132" spans="1:13" x14ac:dyDescent="0.3">
      <c r="A132" s="76">
        <v>130</v>
      </c>
      <c r="B132" s="75"/>
      <c r="C132" s="131"/>
      <c r="D132" s="75"/>
      <c r="E132" s="75"/>
      <c r="F132" s="75"/>
      <c r="G132" s="74"/>
      <c r="H132" s="44"/>
      <c r="I132" s="57"/>
      <c r="J132" s="48"/>
      <c r="K132" s="44"/>
      <c r="L132" s="60"/>
      <c r="M132" s="230"/>
    </row>
    <row r="133" spans="1:13" x14ac:dyDescent="0.3">
      <c r="A133" s="76">
        <v>131</v>
      </c>
      <c r="B133" s="75"/>
      <c r="C133" s="131"/>
      <c r="D133" s="75"/>
      <c r="E133" s="75"/>
      <c r="F133" s="75"/>
      <c r="G133" s="74"/>
      <c r="H133" s="44"/>
      <c r="I133" s="57"/>
      <c r="J133" s="48"/>
      <c r="K133" s="44"/>
      <c r="L133" s="60"/>
      <c r="M133" s="230"/>
    </row>
    <row r="134" spans="1:13" x14ac:dyDescent="0.3">
      <c r="A134" s="76">
        <v>132</v>
      </c>
      <c r="B134" s="75"/>
      <c r="C134" s="131"/>
      <c r="D134" s="75"/>
      <c r="E134" s="75"/>
      <c r="F134" s="75"/>
      <c r="G134" s="74"/>
      <c r="H134" s="44"/>
      <c r="I134" s="57"/>
      <c r="J134" s="48"/>
      <c r="K134" s="44"/>
      <c r="L134" s="60"/>
      <c r="M134" s="230"/>
    </row>
    <row r="135" spans="1:13" x14ac:dyDescent="0.3">
      <c r="A135" s="76">
        <v>133</v>
      </c>
      <c r="B135" s="75"/>
      <c r="C135" s="131"/>
      <c r="D135" s="75"/>
      <c r="E135" s="75"/>
      <c r="F135" s="75"/>
      <c r="G135" s="74"/>
      <c r="H135" s="44"/>
      <c r="I135" s="57"/>
      <c r="J135" s="48"/>
      <c r="K135" s="44"/>
      <c r="L135" s="60"/>
      <c r="M135" s="230"/>
    </row>
    <row r="136" spans="1:13" x14ac:dyDescent="0.3">
      <c r="A136" s="76">
        <v>134</v>
      </c>
      <c r="B136" s="75"/>
      <c r="C136" s="131"/>
      <c r="D136" s="75"/>
      <c r="E136" s="75"/>
      <c r="F136" s="75"/>
      <c r="G136" s="74"/>
      <c r="H136" s="44"/>
      <c r="I136" s="57"/>
      <c r="J136" s="48"/>
      <c r="K136" s="44"/>
      <c r="L136" s="60"/>
      <c r="M136" s="230"/>
    </row>
    <row r="137" spans="1:13" x14ac:dyDescent="0.3">
      <c r="A137" s="76">
        <v>135</v>
      </c>
      <c r="B137" s="75"/>
      <c r="C137" s="131"/>
      <c r="D137" s="75"/>
      <c r="E137" s="75"/>
      <c r="F137" s="75"/>
      <c r="G137" s="74"/>
      <c r="H137" s="44"/>
      <c r="I137" s="57"/>
      <c r="J137" s="48"/>
      <c r="K137" s="44"/>
      <c r="L137" s="60"/>
      <c r="M137" s="230"/>
    </row>
    <row r="138" spans="1:13" x14ac:dyDescent="0.3">
      <c r="A138" s="76">
        <v>136</v>
      </c>
      <c r="B138" s="75"/>
      <c r="C138" s="131"/>
      <c r="D138" s="75"/>
      <c r="E138" s="75"/>
      <c r="F138" s="75"/>
      <c r="G138" s="74"/>
      <c r="H138" s="44"/>
      <c r="I138" s="57"/>
      <c r="J138" s="48"/>
      <c r="K138" s="44"/>
      <c r="L138" s="60"/>
      <c r="M138" s="230"/>
    </row>
    <row r="139" spans="1:13" x14ac:dyDescent="0.3">
      <c r="A139" s="76">
        <v>137</v>
      </c>
      <c r="B139" s="75"/>
      <c r="C139" s="131"/>
      <c r="D139" s="75"/>
      <c r="E139" s="75"/>
      <c r="F139" s="75"/>
      <c r="G139" s="74"/>
      <c r="H139" s="44"/>
      <c r="I139" s="57"/>
      <c r="J139" s="48"/>
      <c r="K139" s="44"/>
      <c r="L139" s="60"/>
      <c r="M139" s="230"/>
    </row>
    <row r="140" spans="1:13" x14ac:dyDescent="0.3">
      <c r="A140" s="76">
        <v>138</v>
      </c>
      <c r="B140" s="75"/>
      <c r="C140" s="131"/>
      <c r="D140" s="75"/>
      <c r="E140" s="75"/>
      <c r="F140" s="75"/>
      <c r="G140" s="74"/>
      <c r="H140" s="44"/>
      <c r="I140" s="57"/>
      <c r="J140" s="48"/>
      <c r="K140" s="44"/>
      <c r="L140" s="60"/>
      <c r="M140" s="230"/>
    </row>
    <row r="141" spans="1:13" x14ac:dyDescent="0.3">
      <c r="A141" s="76">
        <v>139</v>
      </c>
      <c r="B141" s="75"/>
      <c r="C141" s="131"/>
      <c r="D141" s="75"/>
      <c r="E141" s="75"/>
      <c r="F141" s="75"/>
      <c r="G141" s="74"/>
      <c r="H141" s="44"/>
      <c r="I141" s="57"/>
      <c r="J141" s="48"/>
      <c r="K141" s="44"/>
      <c r="L141" s="60"/>
      <c r="M141" s="230"/>
    </row>
    <row r="142" spans="1:13" x14ac:dyDescent="0.3">
      <c r="A142" s="76">
        <v>140</v>
      </c>
      <c r="B142" s="75"/>
      <c r="C142" s="131"/>
      <c r="D142" s="75"/>
      <c r="E142" s="75"/>
      <c r="F142" s="75"/>
      <c r="G142" s="74"/>
      <c r="H142" s="44"/>
      <c r="I142" s="57"/>
      <c r="J142" s="48"/>
      <c r="K142" s="44"/>
      <c r="L142" s="60"/>
      <c r="M142" s="230"/>
    </row>
    <row r="143" spans="1:13" x14ac:dyDescent="0.3">
      <c r="A143" s="76">
        <v>141</v>
      </c>
      <c r="B143" s="75"/>
      <c r="C143" s="131"/>
      <c r="D143" s="75"/>
      <c r="E143" s="75"/>
      <c r="F143" s="75"/>
      <c r="G143" s="74"/>
      <c r="H143" s="44"/>
      <c r="I143" s="57"/>
      <c r="J143" s="48"/>
      <c r="K143" s="44"/>
      <c r="L143" s="60"/>
      <c r="M143" s="230"/>
    </row>
    <row r="144" spans="1:13" x14ac:dyDescent="0.3">
      <c r="A144" s="76">
        <v>142</v>
      </c>
      <c r="B144" s="75"/>
      <c r="C144" s="131"/>
      <c r="D144" s="75"/>
      <c r="E144" s="75"/>
      <c r="F144" s="75"/>
      <c r="G144" s="74"/>
      <c r="H144" s="44"/>
      <c r="I144" s="57"/>
      <c r="J144" s="48"/>
      <c r="K144" s="44"/>
      <c r="L144" s="60"/>
      <c r="M144" s="230"/>
    </row>
    <row r="145" spans="1:13" x14ac:dyDescent="0.3">
      <c r="A145" s="76">
        <v>143</v>
      </c>
      <c r="B145" s="75"/>
      <c r="C145" s="131"/>
      <c r="D145" s="75"/>
      <c r="E145" s="75"/>
      <c r="F145" s="75"/>
      <c r="G145" s="74"/>
      <c r="H145" s="44"/>
      <c r="I145" s="57"/>
      <c r="J145" s="48"/>
      <c r="K145" s="44"/>
      <c r="L145" s="60"/>
      <c r="M145" s="230"/>
    </row>
    <row r="146" spans="1:13" x14ac:dyDescent="0.3">
      <c r="A146" s="76">
        <v>144</v>
      </c>
      <c r="B146" s="75"/>
      <c r="C146" s="131"/>
      <c r="D146" s="75"/>
      <c r="E146" s="75"/>
      <c r="F146" s="75"/>
      <c r="G146" s="74"/>
      <c r="H146" s="44"/>
      <c r="I146" s="57"/>
      <c r="J146" s="48"/>
      <c r="K146" s="44"/>
      <c r="L146" s="60"/>
      <c r="M146" s="230"/>
    </row>
    <row r="147" spans="1:13" x14ac:dyDescent="0.3">
      <c r="A147" s="76">
        <v>145</v>
      </c>
      <c r="B147" s="75"/>
      <c r="C147" s="131"/>
      <c r="D147" s="75"/>
      <c r="E147" s="75"/>
      <c r="F147" s="75"/>
      <c r="G147" s="74"/>
      <c r="H147" s="44"/>
      <c r="I147" s="57"/>
      <c r="J147" s="48"/>
      <c r="K147" s="44"/>
      <c r="L147" s="60"/>
      <c r="M147" s="230"/>
    </row>
    <row r="148" spans="1:13" x14ac:dyDescent="0.3">
      <c r="A148" s="76">
        <v>146</v>
      </c>
      <c r="B148" s="75"/>
      <c r="C148" s="131"/>
      <c r="D148" s="75"/>
      <c r="E148" s="75"/>
      <c r="F148" s="75"/>
      <c r="G148" s="74"/>
      <c r="H148" s="44"/>
      <c r="I148" s="57"/>
      <c r="J148" s="48"/>
      <c r="K148" s="44"/>
      <c r="L148" s="60"/>
      <c r="M148" s="230"/>
    </row>
    <row r="149" spans="1:13" x14ac:dyDescent="0.3">
      <c r="A149" s="76">
        <v>147</v>
      </c>
      <c r="B149" s="75"/>
      <c r="C149" s="131"/>
      <c r="D149" s="75"/>
      <c r="E149" s="75"/>
      <c r="F149" s="75"/>
      <c r="G149" s="74"/>
      <c r="H149" s="44"/>
      <c r="I149" s="57"/>
      <c r="J149" s="48"/>
      <c r="K149" s="44"/>
      <c r="L149" s="60"/>
      <c r="M149" s="230"/>
    </row>
    <row r="150" spans="1:13" x14ac:dyDescent="0.3">
      <c r="A150" s="76">
        <v>148</v>
      </c>
      <c r="B150" s="75"/>
      <c r="C150" s="131"/>
      <c r="D150" s="75"/>
      <c r="E150" s="75"/>
      <c r="F150" s="75"/>
      <c r="G150" s="74"/>
      <c r="H150" s="44"/>
      <c r="I150" s="57"/>
      <c r="J150" s="48"/>
      <c r="K150" s="44"/>
      <c r="L150" s="60"/>
      <c r="M150" s="230"/>
    </row>
    <row r="151" spans="1:13" x14ac:dyDescent="0.3">
      <c r="A151" s="76">
        <v>149</v>
      </c>
      <c r="B151" s="75"/>
      <c r="C151" s="131"/>
      <c r="D151" s="75"/>
      <c r="E151" s="75"/>
      <c r="F151" s="75"/>
      <c r="G151" s="74"/>
      <c r="H151" s="44"/>
      <c r="I151" s="57"/>
      <c r="J151" s="48"/>
      <c r="K151" s="44"/>
      <c r="L151" s="60"/>
      <c r="M151" s="230"/>
    </row>
    <row r="152" spans="1:13" x14ac:dyDescent="0.3">
      <c r="A152" s="76">
        <v>150</v>
      </c>
      <c r="B152" s="75"/>
      <c r="C152" s="131"/>
      <c r="D152" s="75"/>
      <c r="E152" s="75"/>
      <c r="F152" s="75"/>
      <c r="G152" s="74"/>
      <c r="H152" s="44"/>
      <c r="I152" s="57"/>
      <c r="J152" s="48"/>
      <c r="K152" s="44"/>
      <c r="L152" s="60"/>
      <c r="M152" s="230"/>
    </row>
    <row r="153" spans="1:13" x14ac:dyDescent="0.3">
      <c r="A153" s="76">
        <v>151</v>
      </c>
      <c r="B153" s="75"/>
      <c r="C153" s="131"/>
      <c r="D153" s="75"/>
      <c r="E153" s="75"/>
      <c r="F153" s="75"/>
      <c r="G153" s="74"/>
      <c r="H153" s="44"/>
      <c r="I153" s="57"/>
      <c r="J153" s="48"/>
      <c r="K153" s="44"/>
      <c r="L153" s="60"/>
      <c r="M153" s="230"/>
    </row>
    <row r="154" spans="1:13" x14ac:dyDescent="0.3">
      <c r="A154" s="76">
        <v>152</v>
      </c>
      <c r="B154" s="75"/>
      <c r="C154" s="131"/>
      <c r="D154" s="75"/>
      <c r="E154" s="75"/>
      <c r="F154" s="75"/>
      <c r="G154" s="74"/>
      <c r="H154" s="44"/>
      <c r="I154" s="57"/>
      <c r="J154" s="48"/>
      <c r="K154" s="44"/>
      <c r="L154" s="60"/>
      <c r="M154" s="230"/>
    </row>
    <row r="155" spans="1:13" x14ac:dyDescent="0.3">
      <c r="A155" s="76">
        <v>153</v>
      </c>
      <c r="B155" s="75"/>
      <c r="C155" s="131"/>
      <c r="D155" s="75"/>
      <c r="E155" s="75"/>
      <c r="F155" s="75"/>
      <c r="G155" s="74"/>
      <c r="H155" s="44"/>
      <c r="I155" s="57"/>
      <c r="J155" s="48"/>
      <c r="K155" s="44"/>
      <c r="L155" s="60"/>
      <c r="M155" s="230"/>
    </row>
    <row r="156" spans="1:13" x14ac:dyDescent="0.3">
      <c r="A156" s="76">
        <v>154</v>
      </c>
      <c r="B156" s="75"/>
      <c r="C156" s="131"/>
      <c r="D156" s="75"/>
      <c r="E156" s="75"/>
      <c r="F156" s="75"/>
      <c r="G156" s="74"/>
      <c r="H156" s="44"/>
      <c r="I156" s="57"/>
      <c r="J156" s="48"/>
      <c r="K156" s="44"/>
      <c r="L156" s="60"/>
      <c r="M156" s="230"/>
    </row>
    <row r="157" spans="1:13" x14ac:dyDescent="0.3">
      <c r="A157" s="76">
        <v>155</v>
      </c>
      <c r="B157" s="75"/>
      <c r="C157" s="131"/>
      <c r="D157" s="75"/>
      <c r="E157" s="75"/>
      <c r="F157" s="75"/>
      <c r="G157" s="74"/>
      <c r="H157" s="44"/>
      <c r="I157" s="57"/>
      <c r="J157" s="48"/>
      <c r="K157" s="44"/>
      <c r="L157" s="60"/>
      <c r="M157" s="230"/>
    </row>
    <row r="158" spans="1:13" x14ac:dyDescent="0.3">
      <c r="A158" s="76">
        <v>156</v>
      </c>
      <c r="B158" s="75"/>
      <c r="C158" s="131"/>
      <c r="D158" s="75"/>
      <c r="E158" s="75"/>
      <c r="F158" s="75"/>
      <c r="G158" s="74"/>
      <c r="H158" s="44"/>
      <c r="I158" s="57"/>
      <c r="J158" s="48"/>
      <c r="K158" s="44"/>
      <c r="L158" s="60"/>
      <c r="M158" s="230"/>
    </row>
    <row r="159" spans="1:13" x14ac:dyDescent="0.3">
      <c r="A159" s="76">
        <v>157</v>
      </c>
      <c r="B159" s="75"/>
      <c r="C159" s="131"/>
      <c r="D159" s="75"/>
      <c r="E159" s="75"/>
      <c r="F159" s="75"/>
      <c r="G159" s="74"/>
      <c r="H159" s="44"/>
      <c r="I159" s="57"/>
      <c r="J159" s="48"/>
      <c r="K159" s="44"/>
      <c r="L159" s="60"/>
      <c r="M159" s="230"/>
    </row>
    <row r="160" spans="1:13" x14ac:dyDescent="0.3">
      <c r="A160" s="76">
        <v>158</v>
      </c>
      <c r="B160" s="75"/>
      <c r="C160" s="131"/>
      <c r="D160" s="75"/>
      <c r="E160" s="75"/>
      <c r="F160" s="75"/>
      <c r="G160" s="74"/>
      <c r="H160" s="44"/>
      <c r="I160" s="57"/>
      <c r="J160" s="48"/>
      <c r="K160" s="44"/>
      <c r="L160" s="60"/>
      <c r="M160" s="230"/>
    </row>
    <row r="161" spans="1:13" x14ac:dyDescent="0.3">
      <c r="A161" s="76">
        <v>159</v>
      </c>
      <c r="B161" s="75"/>
      <c r="C161" s="131"/>
      <c r="D161" s="75"/>
      <c r="E161" s="75"/>
      <c r="F161" s="75"/>
      <c r="G161" s="74"/>
      <c r="H161" s="44"/>
      <c r="I161" s="57"/>
      <c r="J161" s="48"/>
      <c r="K161" s="44"/>
      <c r="L161" s="60"/>
      <c r="M161" s="230"/>
    </row>
    <row r="162" spans="1:13" x14ac:dyDescent="0.3">
      <c r="A162" s="76">
        <v>160</v>
      </c>
      <c r="B162" s="75"/>
      <c r="C162" s="131"/>
      <c r="D162" s="75"/>
      <c r="E162" s="75"/>
      <c r="F162" s="75"/>
      <c r="G162" s="74"/>
      <c r="H162" s="44"/>
      <c r="I162" s="57"/>
      <c r="J162" s="48"/>
      <c r="K162" s="44"/>
      <c r="L162" s="60"/>
      <c r="M162" s="230"/>
    </row>
    <row r="163" spans="1:13" x14ac:dyDescent="0.3">
      <c r="A163" s="76">
        <v>161</v>
      </c>
      <c r="B163" s="75"/>
      <c r="C163" s="131"/>
      <c r="D163" s="75"/>
      <c r="E163" s="75"/>
      <c r="F163" s="75"/>
      <c r="G163" s="74"/>
      <c r="H163" s="44"/>
      <c r="I163" s="57"/>
      <c r="J163" s="48"/>
      <c r="K163" s="44"/>
      <c r="L163" s="60"/>
      <c r="M163" s="230"/>
    </row>
    <row r="164" spans="1:13" x14ac:dyDescent="0.3">
      <c r="A164" s="76">
        <v>162</v>
      </c>
      <c r="B164" s="75"/>
      <c r="C164" s="131"/>
      <c r="D164" s="75"/>
      <c r="E164" s="75"/>
      <c r="F164" s="75"/>
      <c r="G164" s="74"/>
      <c r="H164" s="44"/>
      <c r="I164" s="57"/>
      <c r="J164" s="48"/>
      <c r="K164" s="44"/>
      <c r="L164" s="60"/>
      <c r="M164" s="230"/>
    </row>
    <row r="165" spans="1:13" x14ac:dyDescent="0.3">
      <c r="A165" s="76">
        <v>163</v>
      </c>
      <c r="B165" s="75"/>
      <c r="C165" s="131"/>
      <c r="D165" s="75"/>
      <c r="E165" s="75"/>
      <c r="F165" s="75"/>
      <c r="G165" s="74"/>
      <c r="H165" s="44"/>
      <c r="I165" s="57"/>
      <c r="J165" s="48"/>
      <c r="K165" s="44"/>
      <c r="L165" s="60"/>
      <c r="M165" s="230"/>
    </row>
    <row r="166" spans="1:13" x14ac:dyDescent="0.3">
      <c r="A166" s="76">
        <v>164</v>
      </c>
      <c r="B166" s="75"/>
      <c r="C166" s="131"/>
      <c r="D166" s="75"/>
      <c r="E166" s="75"/>
      <c r="F166" s="75"/>
      <c r="G166" s="74"/>
      <c r="H166" s="44"/>
      <c r="I166" s="57"/>
      <c r="J166" s="48"/>
      <c r="K166" s="44"/>
      <c r="L166" s="60"/>
      <c r="M166" s="230"/>
    </row>
    <row r="167" spans="1:13" x14ac:dyDescent="0.3">
      <c r="A167" s="76">
        <v>165</v>
      </c>
      <c r="B167" s="75"/>
      <c r="C167" s="131"/>
      <c r="D167" s="75"/>
      <c r="E167" s="75"/>
      <c r="F167" s="75"/>
      <c r="G167" s="74"/>
      <c r="H167" s="44"/>
      <c r="I167" s="57"/>
      <c r="J167" s="48"/>
      <c r="K167" s="44"/>
      <c r="L167" s="60"/>
      <c r="M167" s="230"/>
    </row>
    <row r="168" spans="1:13" x14ac:dyDescent="0.3">
      <c r="A168" s="76">
        <v>166</v>
      </c>
      <c r="B168" s="75"/>
      <c r="C168" s="131"/>
      <c r="D168" s="75"/>
      <c r="E168" s="75"/>
      <c r="F168" s="75"/>
      <c r="G168" s="74"/>
      <c r="H168" s="44"/>
      <c r="I168" s="57"/>
      <c r="J168" s="48"/>
      <c r="K168" s="44"/>
      <c r="L168" s="60"/>
      <c r="M168" s="230"/>
    </row>
    <row r="169" spans="1:13" x14ac:dyDescent="0.3">
      <c r="A169" s="76">
        <v>167</v>
      </c>
      <c r="B169" s="75"/>
      <c r="C169" s="131"/>
      <c r="D169" s="75"/>
      <c r="E169" s="75"/>
      <c r="F169" s="75"/>
      <c r="G169" s="74"/>
      <c r="H169" s="44"/>
      <c r="I169" s="57"/>
      <c r="J169" s="48"/>
      <c r="K169" s="44"/>
      <c r="L169" s="60"/>
      <c r="M169" s="230"/>
    </row>
    <row r="170" spans="1:13" x14ac:dyDescent="0.3">
      <c r="A170" s="76">
        <v>168</v>
      </c>
      <c r="B170" s="75"/>
      <c r="C170" s="131"/>
      <c r="D170" s="75"/>
      <c r="E170" s="75"/>
      <c r="F170" s="75"/>
      <c r="G170" s="74"/>
      <c r="H170" s="44"/>
      <c r="I170" s="57"/>
      <c r="J170" s="48"/>
      <c r="K170" s="44"/>
      <c r="L170" s="60"/>
      <c r="M170" s="230"/>
    </row>
    <row r="171" spans="1:13" x14ac:dyDescent="0.3">
      <c r="A171" s="76">
        <v>169</v>
      </c>
      <c r="B171" s="75"/>
      <c r="C171" s="131"/>
      <c r="D171" s="75"/>
      <c r="E171" s="75"/>
      <c r="F171" s="75"/>
      <c r="G171" s="74"/>
      <c r="H171" s="44"/>
      <c r="I171" s="57"/>
      <c r="J171" s="48"/>
      <c r="K171" s="44"/>
      <c r="L171" s="60"/>
      <c r="M171" s="230"/>
    </row>
    <row r="172" spans="1:13" x14ac:dyDescent="0.3">
      <c r="A172" s="76">
        <v>170</v>
      </c>
      <c r="B172" s="75"/>
      <c r="C172" s="131"/>
      <c r="D172" s="75"/>
      <c r="E172" s="75"/>
      <c r="F172" s="75"/>
      <c r="G172" s="74"/>
      <c r="H172" s="44"/>
      <c r="I172" s="57"/>
      <c r="J172" s="48"/>
      <c r="K172" s="44"/>
      <c r="L172" s="60"/>
      <c r="M172" s="230"/>
    </row>
    <row r="173" spans="1:13" x14ac:dyDescent="0.3">
      <c r="A173" s="76">
        <v>171</v>
      </c>
      <c r="B173" s="75"/>
      <c r="C173" s="131"/>
      <c r="D173" s="75"/>
      <c r="E173" s="75"/>
      <c r="F173" s="75"/>
      <c r="G173" s="74"/>
      <c r="H173" s="44"/>
      <c r="I173" s="57"/>
      <c r="J173" s="48"/>
      <c r="K173" s="44"/>
      <c r="L173" s="60"/>
      <c r="M173" s="230"/>
    </row>
    <row r="174" spans="1:13" x14ac:dyDescent="0.3">
      <c r="A174" s="76">
        <v>172</v>
      </c>
      <c r="B174" s="75"/>
      <c r="C174" s="131"/>
      <c r="D174" s="75"/>
      <c r="E174" s="75"/>
      <c r="F174" s="75"/>
      <c r="G174" s="74"/>
      <c r="H174" s="44"/>
      <c r="I174" s="57"/>
      <c r="J174" s="48"/>
      <c r="K174" s="44"/>
      <c r="L174" s="60"/>
      <c r="M174" s="230"/>
    </row>
    <row r="175" spans="1:13" x14ac:dyDescent="0.3">
      <c r="A175" s="76">
        <v>173</v>
      </c>
      <c r="B175" s="75"/>
      <c r="C175" s="131"/>
      <c r="D175" s="75"/>
      <c r="E175" s="75"/>
      <c r="F175" s="75"/>
      <c r="G175" s="74"/>
      <c r="H175" s="44"/>
      <c r="I175" s="57"/>
      <c r="J175" s="48"/>
      <c r="K175" s="44"/>
      <c r="L175" s="60"/>
      <c r="M175" s="230"/>
    </row>
    <row r="176" spans="1:13" x14ac:dyDescent="0.3">
      <c r="A176" s="76">
        <v>174</v>
      </c>
      <c r="B176" s="75"/>
      <c r="C176" s="131"/>
      <c r="D176" s="75"/>
      <c r="E176" s="75"/>
      <c r="F176" s="75"/>
      <c r="G176" s="74"/>
      <c r="H176" s="44"/>
      <c r="I176" s="57"/>
      <c r="J176" s="48"/>
      <c r="K176" s="44"/>
      <c r="L176" s="60"/>
      <c r="M176" s="230"/>
    </row>
    <row r="177" spans="1:13" x14ac:dyDescent="0.3">
      <c r="A177" s="76">
        <v>175</v>
      </c>
      <c r="B177" s="75"/>
      <c r="C177" s="131"/>
      <c r="D177" s="75"/>
      <c r="E177" s="75"/>
      <c r="F177" s="75"/>
      <c r="G177" s="74"/>
      <c r="H177" s="44"/>
      <c r="I177" s="57"/>
      <c r="J177" s="48"/>
      <c r="K177" s="44"/>
      <c r="L177" s="60"/>
      <c r="M177" s="230"/>
    </row>
    <row r="178" spans="1:13" x14ac:dyDescent="0.3">
      <c r="A178" s="76">
        <v>176</v>
      </c>
      <c r="B178" s="75"/>
      <c r="C178" s="131"/>
      <c r="D178" s="75"/>
      <c r="E178" s="75"/>
      <c r="F178" s="75"/>
      <c r="G178" s="74"/>
      <c r="H178" s="44"/>
      <c r="I178" s="57"/>
      <c r="J178" s="48"/>
      <c r="K178" s="44"/>
      <c r="L178" s="60"/>
      <c r="M178" s="230"/>
    </row>
    <row r="179" spans="1:13" x14ac:dyDescent="0.3">
      <c r="A179" s="76">
        <v>177</v>
      </c>
      <c r="B179" s="75"/>
      <c r="C179" s="131"/>
      <c r="D179" s="75"/>
      <c r="E179" s="75"/>
      <c r="F179" s="75"/>
      <c r="G179" s="74"/>
      <c r="H179" s="44"/>
      <c r="I179" s="57"/>
      <c r="J179" s="48"/>
      <c r="K179" s="44"/>
      <c r="L179" s="60"/>
      <c r="M179" s="230"/>
    </row>
    <row r="180" spans="1:13" x14ac:dyDescent="0.3">
      <c r="A180" s="76">
        <v>178</v>
      </c>
      <c r="B180" s="75"/>
      <c r="C180" s="131"/>
      <c r="D180" s="75"/>
      <c r="E180" s="75"/>
      <c r="F180" s="75"/>
      <c r="G180" s="74"/>
      <c r="H180" s="44"/>
      <c r="I180" s="57"/>
      <c r="J180" s="48"/>
      <c r="K180" s="44"/>
      <c r="L180" s="60"/>
      <c r="M180" s="230"/>
    </row>
    <row r="181" spans="1:13" x14ac:dyDescent="0.3">
      <c r="A181" s="76">
        <v>179</v>
      </c>
      <c r="B181" s="75"/>
      <c r="C181" s="131"/>
      <c r="D181" s="75"/>
      <c r="E181" s="75"/>
      <c r="F181" s="75"/>
      <c r="G181" s="74"/>
      <c r="H181" s="44"/>
      <c r="I181" s="57"/>
      <c r="J181" s="48"/>
      <c r="K181" s="44"/>
      <c r="L181" s="60"/>
      <c r="M181" s="230"/>
    </row>
    <row r="182" spans="1:13" x14ac:dyDescent="0.3">
      <c r="A182" s="76">
        <v>180</v>
      </c>
      <c r="B182" s="75"/>
      <c r="C182" s="131"/>
      <c r="D182" s="75"/>
      <c r="E182" s="75"/>
      <c r="F182" s="75"/>
      <c r="G182" s="74"/>
      <c r="H182" s="44"/>
      <c r="I182" s="57"/>
      <c r="J182" s="48"/>
      <c r="K182" s="44"/>
      <c r="L182" s="60"/>
      <c r="M182" s="230"/>
    </row>
    <row r="183" spans="1:13" x14ac:dyDescent="0.3">
      <c r="A183" s="76">
        <v>181</v>
      </c>
      <c r="B183" s="75"/>
      <c r="C183" s="131"/>
      <c r="D183" s="75"/>
      <c r="E183" s="75"/>
      <c r="F183" s="75"/>
      <c r="G183" s="74"/>
      <c r="H183" s="44"/>
      <c r="I183" s="57"/>
      <c r="J183" s="48"/>
      <c r="K183" s="44"/>
      <c r="L183" s="60"/>
      <c r="M183" s="230"/>
    </row>
    <row r="184" spans="1:13" x14ac:dyDescent="0.3">
      <c r="A184" s="76">
        <v>182</v>
      </c>
      <c r="B184" s="75"/>
      <c r="C184" s="131"/>
      <c r="D184" s="75"/>
      <c r="E184" s="75"/>
      <c r="F184" s="75"/>
      <c r="G184" s="74"/>
      <c r="H184" s="44"/>
      <c r="I184" s="57"/>
      <c r="J184" s="48"/>
      <c r="K184" s="44"/>
      <c r="L184" s="60"/>
      <c r="M184" s="230"/>
    </row>
    <row r="185" spans="1:13" x14ac:dyDescent="0.3">
      <c r="A185" s="76">
        <v>183</v>
      </c>
      <c r="B185" s="75"/>
      <c r="C185" s="131"/>
      <c r="D185" s="75"/>
      <c r="E185" s="75"/>
      <c r="F185" s="75"/>
      <c r="G185" s="74"/>
      <c r="H185" s="44"/>
      <c r="I185" s="57"/>
      <c r="J185" s="48"/>
      <c r="K185" s="44"/>
      <c r="L185" s="60"/>
      <c r="M185" s="230"/>
    </row>
    <row r="186" spans="1:13" x14ac:dyDescent="0.3">
      <c r="A186" s="76">
        <v>184</v>
      </c>
      <c r="B186" s="75"/>
      <c r="C186" s="131"/>
      <c r="D186" s="75"/>
      <c r="E186" s="75"/>
      <c r="F186" s="75"/>
      <c r="G186" s="74"/>
      <c r="H186" s="44"/>
      <c r="I186" s="57"/>
      <c r="J186" s="48"/>
      <c r="K186" s="44"/>
      <c r="L186" s="60"/>
      <c r="M186" s="230"/>
    </row>
    <row r="187" spans="1:13" x14ac:dyDescent="0.3">
      <c r="A187" s="76">
        <v>185</v>
      </c>
      <c r="B187" s="75"/>
      <c r="C187" s="131"/>
      <c r="D187" s="75"/>
      <c r="E187" s="75"/>
      <c r="F187" s="75"/>
      <c r="G187" s="74"/>
      <c r="H187" s="44"/>
      <c r="I187" s="57"/>
      <c r="J187" s="48"/>
      <c r="K187" s="44"/>
      <c r="L187" s="60"/>
      <c r="M187" s="230"/>
    </row>
    <row r="188" spans="1:13" x14ac:dyDescent="0.3">
      <c r="A188" s="76">
        <v>186</v>
      </c>
      <c r="B188" s="75"/>
      <c r="C188" s="131"/>
      <c r="D188" s="75"/>
      <c r="E188" s="75"/>
      <c r="F188" s="75"/>
      <c r="G188" s="74"/>
      <c r="H188" s="44"/>
      <c r="I188" s="57"/>
      <c r="J188" s="48"/>
      <c r="K188" s="44"/>
      <c r="L188" s="60"/>
      <c r="M188" s="230"/>
    </row>
    <row r="189" spans="1:13" x14ac:dyDescent="0.3">
      <c r="A189" s="76">
        <v>187</v>
      </c>
      <c r="B189" s="75"/>
      <c r="C189" s="131"/>
      <c r="D189" s="75"/>
      <c r="E189" s="75"/>
      <c r="F189" s="75"/>
      <c r="G189" s="74"/>
      <c r="H189" s="44"/>
      <c r="I189" s="57"/>
      <c r="J189" s="48"/>
      <c r="K189" s="44"/>
      <c r="L189" s="60"/>
      <c r="M189" s="230"/>
    </row>
    <row r="190" spans="1:13" x14ac:dyDescent="0.3">
      <c r="A190" s="76">
        <v>188</v>
      </c>
      <c r="B190" s="75"/>
      <c r="C190" s="131"/>
      <c r="D190" s="75"/>
      <c r="E190" s="75"/>
      <c r="F190" s="75"/>
      <c r="G190" s="74"/>
      <c r="H190" s="44"/>
      <c r="I190" s="57"/>
      <c r="J190" s="48"/>
      <c r="K190" s="44"/>
      <c r="L190" s="60"/>
      <c r="M190" s="230"/>
    </row>
    <row r="191" spans="1:13" x14ac:dyDescent="0.3">
      <c r="A191" s="76">
        <v>189</v>
      </c>
      <c r="B191" s="75"/>
      <c r="C191" s="131"/>
      <c r="D191" s="75"/>
      <c r="E191" s="75"/>
      <c r="F191" s="75"/>
      <c r="G191" s="74"/>
      <c r="H191" s="44"/>
      <c r="I191" s="57"/>
      <c r="J191" s="48"/>
      <c r="K191" s="44"/>
      <c r="L191" s="60"/>
      <c r="M191" s="230"/>
    </row>
    <row r="192" spans="1:13" x14ac:dyDescent="0.3">
      <c r="A192" s="76">
        <v>190</v>
      </c>
      <c r="B192" s="75"/>
      <c r="C192" s="131"/>
      <c r="D192" s="75"/>
      <c r="E192" s="75"/>
      <c r="F192" s="75"/>
      <c r="G192" s="74"/>
      <c r="H192" s="44"/>
      <c r="I192" s="57"/>
      <c r="J192" s="48"/>
      <c r="K192" s="44"/>
      <c r="L192" s="60"/>
      <c r="M192" s="230"/>
    </row>
    <row r="193" spans="1:13" x14ac:dyDescent="0.3">
      <c r="A193" s="76">
        <v>191</v>
      </c>
      <c r="B193" s="75"/>
      <c r="C193" s="131"/>
      <c r="D193" s="75"/>
      <c r="E193" s="75"/>
      <c r="F193" s="75"/>
      <c r="G193" s="74"/>
      <c r="H193" s="44"/>
      <c r="I193" s="57"/>
      <c r="J193" s="48"/>
      <c r="K193" s="44"/>
      <c r="L193" s="60"/>
      <c r="M193" s="230"/>
    </row>
    <row r="194" spans="1:13" x14ac:dyDescent="0.3">
      <c r="A194" s="76">
        <v>192</v>
      </c>
      <c r="B194" s="75"/>
      <c r="C194" s="131"/>
      <c r="D194" s="75"/>
      <c r="E194" s="75"/>
      <c r="F194" s="75"/>
      <c r="G194" s="74"/>
      <c r="H194" s="44"/>
      <c r="I194" s="57"/>
      <c r="J194" s="48"/>
      <c r="K194" s="44"/>
      <c r="L194" s="60"/>
      <c r="M194" s="230"/>
    </row>
    <row r="195" spans="1:13" x14ac:dyDescent="0.3">
      <c r="A195" s="76">
        <v>193</v>
      </c>
      <c r="B195" s="75"/>
      <c r="C195" s="131"/>
      <c r="D195" s="75"/>
      <c r="E195" s="75"/>
      <c r="F195" s="75"/>
      <c r="G195" s="74"/>
      <c r="H195" s="44"/>
      <c r="I195" s="57"/>
      <c r="J195" s="48"/>
      <c r="K195" s="44"/>
      <c r="L195" s="60"/>
      <c r="M195" s="230"/>
    </row>
    <row r="196" spans="1:13" x14ac:dyDescent="0.3">
      <c r="A196" s="76">
        <v>194</v>
      </c>
      <c r="B196" s="75"/>
      <c r="C196" s="131"/>
      <c r="D196" s="75"/>
      <c r="E196" s="75"/>
      <c r="F196" s="75"/>
      <c r="G196" s="74"/>
      <c r="H196" s="44"/>
      <c r="I196" s="57"/>
      <c r="J196" s="48"/>
      <c r="K196" s="44"/>
      <c r="L196" s="60"/>
      <c r="M196" s="230"/>
    </row>
    <row r="197" spans="1:13" x14ac:dyDescent="0.3">
      <c r="A197" s="76">
        <v>195</v>
      </c>
      <c r="B197" s="75"/>
      <c r="C197" s="131"/>
      <c r="D197" s="75"/>
      <c r="E197" s="75"/>
      <c r="F197" s="75"/>
      <c r="G197" s="74"/>
      <c r="H197" s="44"/>
      <c r="I197" s="57"/>
      <c r="J197" s="48"/>
      <c r="K197" s="44"/>
      <c r="L197" s="60"/>
      <c r="M197" s="230"/>
    </row>
    <row r="198" spans="1:13" x14ac:dyDescent="0.3">
      <c r="A198" s="76">
        <v>196</v>
      </c>
      <c r="B198" s="75"/>
      <c r="C198" s="131"/>
      <c r="D198" s="75"/>
      <c r="E198" s="75"/>
      <c r="F198" s="75"/>
      <c r="G198" s="74"/>
      <c r="H198" s="44"/>
      <c r="I198" s="57"/>
      <c r="J198" s="48"/>
      <c r="K198" s="44"/>
      <c r="L198" s="60"/>
      <c r="M198" s="230"/>
    </row>
    <row r="199" spans="1:13" x14ac:dyDescent="0.3">
      <c r="A199" s="76">
        <v>197</v>
      </c>
      <c r="B199" s="75"/>
      <c r="C199" s="131"/>
      <c r="D199" s="75"/>
      <c r="E199" s="75"/>
      <c r="F199" s="75"/>
      <c r="G199" s="74"/>
      <c r="H199" s="44"/>
      <c r="I199" s="57"/>
      <c r="J199" s="48"/>
      <c r="K199" s="44"/>
      <c r="L199" s="60"/>
      <c r="M199" s="230"/>
    </row>
    <row r="200" spans="1:13" x14ac:dyDescent="0.3">
      <c r="A200" s="76">
        <v>198</v>
      </c>
      <c r="B200" s="75"/>
      <c r="C200" s="131"/>
      <c r="D200" s="75"/>
      <c r="E200" s="75"/>
      <c r="F200" s="75"/>
      <c r="G200" s="74"/>
      <c r="H200" s="44"/>
      <c r="I200" s="57"/>
      <c r="J200" s="48"/>
      <c r="K200" s="44"/>
      <c r="L200" s="60"/>
      <c r="M200" s="230"/>
    </row>
    <row r="201" spans="1:13" x14ac:dyDescent="0.3">
      <c r="A201" s="76">
        <v>199</v>
      </c>
      <c r="B201" s="75"/>
      <c r="C201" s="131"/>
      <c r="D201" s="75"/>
      <c r="E201" s="75"/>
      <c r="F201" s="75"/>
      <c r="G201" s="74"/>
      <c r="H201" s="44"/>
      <c r="I201" s="57"/>
      <c r="J201" s="48"/>
      <c r="K201" s="44"/>
      <c r="L201" s="60"/>
      <c r="M201" s="230"/>
    </row>
    <row r="202" spans="1:13" x14ac:dyDescent="0.3">
      <c r="A202" s="76">
        <v>200</v>
      </c>
      <c r="B202" s="75"/>
      <c r="C202" s="131"/>
      <c r="D202" s="75"/>
      <c r="E202" s="75"/>
      <c r="F202" s="75"/>
      <c r="G202" s="74"/>
      <c r="H202" s="44"/>
      <c r="I202" s="57"/>
      <c r="J202" s="48"/>
      <c r="K202" s="44"/>
      <c r="L202" s="60"/>
      <c r="M202" s="230"/>
    </row>
    <row r="203" spans="1:13" x14ac:dyDescent="0.3">
      <c r="A203" s="76">
        <v>201</v>
      </c>
      <c r="B203" s="75"/>
      <c r="C203" s="131"/>
      <c r="D203" s="75"/>
      <c r="E203" s="75"/>
      <c r="F203" s="75"/>
      <c r="G203" s="74"/>
      <c r="H203" s="44"/>
      <c r="I203" s="57"/>
      <c r="J203" s="48"/>
      <c r="K203" s="44"/>
      <c r="L203" s="60"/>
      <c r="M203" s="230"/>
    </row>
    <row r="204" spans="1:13" x14ac:dyDescent="0.3">
      <c r="A204" s="76">
        <v>202</v>
      </c>
      <c r="B204" s="75"/>
      <c r="C204" s="131"/>
      <c r="D204" s="75"/>
      <c r="E204" s="75"/>
      <c r="F204" s="75"/>
      <c r="G204" s="74"/>
      <c r="H204" s="44"/>
      <c r="I204" s="57"/>
      <c r="J204" s="48"/>
      <c r="K204" s="44"/>
      <c r="L204" s="60"/>
      <c r="M204" s="230"/>
    </row>
    <row r="205" spans="1:13" x14ac:dyDescent="0.3">
      <c r="A205" s="76">
        <v>203</v>
      </c>
      <c r="B205" s="75"/>
      <c r="C205" s="131"/>
      <c r="D205" s="75"/>
      <c r="E205" s="75"/>
      <c r="F205" s="75"/>
      <c r="G205" s="74"/>
      <c r="H205" s="44"/>
      <c r="I205" s="57"/>
      <c r="J205" s="48"/>
      <c r="K205" s="44"/>
      <c r="L205" s="60"/>
      <c r="M205" s="230"/>
    </row>
    <row r="206" spans="1:13" x14ac:dyDescent="0.3">
      <c r="A206" s="76">
        <v>204</v>
      </c>
      <c r="B206" s="75"/>
      <c r="C206" s="131"/>
      <c r="D206" s="75"/>
      <c r="E206" s="75"/>
      <c r="F206" s="75"/>
      <c r="G206" s="74"/>
      <c r="H206" s="44"/>
      <c r="I206" s="57"/>
      <c r="J206" s="48"/>
      <c r="K206" s="44"/>
      <c r="L206" s="60"/>
      <c r="M206" s="230"/>
    </row>
    <row r="207" spans="1:13" x14ac:dyDescent="0.3">
      <c r="A207" s="76">
        <v>205</v>
      </c>
      <c r="B207" s="75"/>
      <c r="C207" s="131"/>
      <c r="D207" s="75"/>
      <c r="E207" s="75"/>
      <c r="F207" s="75"/>
      <c r="G207" s="74"/>
      <c r="H207" s="44"/>
      <c r="I207" s="57"/>
      <c r="J207" s="48"/>
      <c r="K207" s="44"/>
      <c r="L207" s="60"/>
      <c r="M207" s="230"/>
    </row>
    <row r="208" spans="1:13" x14ac:dyDescent="0.3">
      <c r="A208" s="76">
        <v>206</v>
      </c>
      <c r="B208" s="75"/>
      <c r="C208" s="131"/>
      <c r="D208" s="75"/>
      <c r="E208" s="75"/>
      <c r="F208" s="75"/>
      <c r="G208" s="74"/>
      <c r="H208" s="44"/>
      <c r="I208" s="57"/>
      <c r="J208" s="48"/>
      <c r="K208" s="44"/>
      <c r="L208" s="60"/>
      <c r="M208" s="230"/>
    </row>
    <row r="209" spans="1:13" x14ac:dyDescent="0.3">
      <c r="A209" s="76">
        <v>207</v>
      </c>
      <c r="B209" s="75"/>
      <c r="C209" s="131"/>
      <c r="D209" s="75"/>
      <c r="E209" s="75"/>
      <c r="F209" s="75"/>
      <c r="G209" s="74"/>
      <c r="H209" s="44"/>
      <c r="I209" s="57"/>
      <c r="J209" s="48"/>
      <c r="K209" s="44"/>
      <c r="L209" s="60"/>
      <c r="M209" s="230"/>
    </row>
    <row r="210" spans="1:13" x14ac:dyDescent="0.3">
      <c r="A210" s="76">
        <v>208</v>
      </c>
      <c r="B210" s="75"/>
      <c r="C210" s="131"/>
      <c r="D210" s="75"/>
      <c r="E210" s="75"/>
      <c r="F210" s="75"/>
      <c r="G210" s="74"/>
      <c r="H210" s="44"/>
      <c r="I210" s="57"/>
      <c r="J210" s="48"/>
      <c r="K210" s="44"/>
      <c r="L210" s="60"/>
      <c r="M210" s="230"/>
    </row>
    <row r="211" spans="1:13" x14ac:dyDescent="0.3">
      <c r="A211" s="76">
        <v>209</v>
      </c>
      <c r="B211" s="75"/>
      <c r="C211" s="131"/>
      <c r="D211" s="75"/>
      <c r="E211" s="75"/>
      <c r="F211" s="75"/>
      <c r="G211" s="74"/>
      <c r="H211" s="44"/>
      <c r="I211" s="57"/>
      <c r="J211" s="48"/>
      <c r="K211" s="44"/>
      <c r="L211" s="60"/>
      <c r="M211" s="230"/>
    </row>
    <row r="212" spans="1:13" x14ac:dyDescent="0.3">
      <c r="A212" s="76">
        <v>210</v>
      </c>
      <c r="B212" s="75"/>
      <c r="C212" s="131"/>
      <c r="D212" s="75"/>
      <c r="E212" s="75"/>
      <c r="F212" s="75"/>
      <c r="G212" s="74"/>
      <c r="H212" s="44"/>
      <c r="I212" s="57"/>
      <c r="J212" s="48"/>
      <c r="K212" s="44"/>
      <c r="L212" s="60"/>
      <c r="M212" s="230"/>
    </row>
    <row r="213" spans="1:13" x14ac:dyDescent="0.3">
      <c r="A213" s="76">
        <v>211</v>
      </c>
      <c r="B213" s="75"/>
      <c r="C213" s="131"/>
      <c r="D213" s="75"/>
      <c r="E213" s="75"/>
      <c r="F213" s="75"/>
      <c r="G213" s="74"/>
      <c r="H213" s="44"/>
      <c r="I213" s="57"/>
      <c r="J213" s="48"/>
      <c r="K213" s="44"/>
      <c r="L213" s="60"/>
      <c r="M213" s="230"/>
    </row>
    <row r="214" spans="1:13" x14ac:dyDescent="0.3">
      <c r="A214" s="76">
        <v>212</v>
      </c>
      <c r="B214" s="75"/>
      <c r="C214" s="131"/>
      <c r="D214" s="75"/>
      <c r="E214" s="75"/>
      <c r="F214" s="75"/>
      <c r="G214" s="74"/>
      <c r="H214" s="44"/>
      <c r="I214" s="57"/>
      <c r="J214" s="48"/>
      <c r="K214" s="44"/>
      <c r="L214" s="60"/>
      <c r="M214" s="230"/>
    </row>
    <row r="215" spans="1:13" x14ac:dyDescent="0.3">
      <c r="A215" s="76">
        <v>213</v>
      </c>
      <c r="B215" s="75"/>
      <c r="C215" s="131"/>
      <c r="D215" s="75"/>
      <c r="E215" s="75"/>
      <c r="F215" s="75"/>
      <c r="G215" s="74"/>
      <c r="H215" s="44"/>
      <c r="I215" s="57"/>
      <c r="J215" s="48"/>
      <c r="K215" s="44"/>
      <c r="L215" s="60"/>
      <c r="M215" s="230"/>
    </row>
    <row r="216" spans="1:13" x14ac:dyDescent="0.3">
      <c r="A216" s="76">
        <v>214</v>
      </c>
      <c r="B216" s="75"/>
      <c r="C216" s="131"/>
      <c r="D216" s="75"/>
      <c r="E216" s="75"/>
      <c r="F216" s="75"/>
      <c r="G216" s="74"/>
      <c r="H216" s="44"/>
      <c r="I216" s="57"/>
      <c r="J216" s="48"/>
      <c r="K216" s="44"/>
      <c r="L216" s="60"/>
      <c r="M216" s="230"/>
    </row>
    <row r="217" spans="1:13" x14ac:dyDescent="0.3">
      <c r="A217" s="76">
        <v>215</v>
      </c>
      <c r="B217" s="75"/>
      <c r="C217" s="131"/>
      <c r="D217" s="75"/>
      <c r="E217" s="75"/>
      <c r="F217" s="75"/>
      <c r="G217" s="74"/>
      <c r="H217" s="44"/>
      <c r="I217" s="57"/>
      <c r="J217" s="48"/>
      <c r="K217" s="44"/>
      <c r="L217" s="60"/>
      <c r="M217" s="230"/>
    </row>
    <row r="218" spans="1:13" x14ac:dyDescent="0.3">
      <c r="A218" s="76">
        <v>216</v>
      </c>
      <c r="B218" s="75"/>
      <c r="C218" s="131"/>
      <c r="D218" s="75"/>
      <c r="E218" s="75"/>
      <c r="F218" s="75"/>
      <c r="G218" s="74"/>
      <c r="H218" s="44"/>
      <c r="I218" s="57"/>
      <c r="J218" s="48"/>
      <c r="K218" s="44"/>
      <c r="L218" s="60"/>
      <c r="M218" s="230"/>
    </row>
    <row r="219" spans="1:13" x14ac:dyDescent="0.3">
      <c r="A219" s="76">
        <v>217</v>
      </c>
      <c r="B219" s="75"/>
      <c r="C219" s="131"/>
      <c r="D219" s="75"/>
      <c r="E219" s="75"/>
      <c r="F219" s="75"/>
      <c r="G219" s="74"/>
      <c r="H219" s="44"/>
      <c r="I219" s="57"/>
      <c r="J219" s="48"/>
      <c r="K219" s="44"/>
      <c r="L219" s="60"/>
      <c r="M219" s="230"/>
    </row>
    <row r="220" spans="1:13" x14ac:dyDescent="0.3">
      <c r="A220" s="76">
        <v>218</v>
      </c>
      <c r="B220" s="75"/>
      <c r="C220" s="131"/>
      <c r="D220" s="75"/>
      <c r="E220" s="75"/>
      <c r="F220" s="75"/>
      <c r="G220" s="74"/>
      <c r="H220" s="44"/>
      <c r="I220" s="57"/>
      <c r="J220" s="48"/>
      <c r="K220" s="44"/>
      <c r="L220" s="60"/>
      <c r="M220" s="230"/>
    </row>
    <row r="221" spans="1:13" x14ac:dyDescent="0.3">
      <c r="A221" s="76">
        <v>219</v>
      </c>
      <c r="B221" s="75"/>
      <c r="C221" s="131"/>
      <c r="D221" s="75"/>
      <c r="E221" s="75"/>
      <c r="F221" s="75"/>
      <c r="G221" s="74"/>
      <c r="H221" s="44"/>
      <c r="I221" s="57"/>
      <c r="J221" s="48"/>
      <c r="K221" s="44"/>
      <c r="L221" s="60"/>
      <c r="M221" s="230"/>
    </row>
    <row r="222" spans="1:13" x14ac:dyDescent="0.3">
      <c r="A222" s="76">
        <v>220</v>
      </c>
      <c r="B222" s="75"/>
      <c r="C222" s="131"/>
      <c r="D222" s="75"/>
      <c r="E222" s="75"/>
      <c r="F222" s="75"/>
      <c r="G222" s="74"/>
      <c r="H222" s="44"/>
      <c r="I222" s="57"/>
      <c r="J222" s="48"/>
      <c r="K222" s="44"/>
      <c r="L222" s="60"/>
      <c r="M222" s="230"/>
    </row>
    <row r="223" spans="1:13" x14ac:dyDescent="0.3">
      <c r="A223" s="76">
        <v>221</v>
      </c>
      <c r="B223" s="75"/>
      <c r="C223" s="131"/>
      <c r="D223" s="75"/>
      <c r="E223" s="75"/>
      <c r="F223" s="75"/>
      <c r="G223" s="74"/>
      <c r="H223" s="44"/>
      <c r="I223" s="57"/>
      <c r="J223" s="48"/>
      <c r="K223" s="44"/>
      <c r="L223" s="60"/>
      <c r="M223" s="230"/>
    </row>
    <row r="224" spans="1:13" x14ac:dyDescent="0.3">
      <c r="A224" s="76">
        <v>222</v>
      </c>
      <c r="B224" s="75"/>
      <c r="C224" s="131"/>
      <c r="D224" s="75"/>
      <c r="E224" s="75"/>
      <c r="F224" s="75"/>
      <c r="G224" s="74"/>
      <c r="H224" s="44"/>
      <c r="I224" s="57"/>
      <c r="J224" s="48"/>
      <c r="K224" s="44"/>
      <c r="L224" s="60"/>
      <c r="M224" s="230"/>
    </row>
    <row r="225" spans="1:13" x14ac:dyDescent="0.3">
      <c r="A225" s="76">
        <v>223</v>
      </c>
      <c r="B225" s="75"/>
      <c r="C225" s="131"/>
      <c r="D225" s="75"/>
      <c r="E225" s="75"/>
      <c r="F225" s="75"/>
      <c r="G225" s="74"/>
      <c r="H225" s="44"/>
      <c r="I225" s="57"/>
      <c r="J225" s="48"/>
      <c r="K225" s="44"/>
      <c r="L225" s="60"/>
      <c r="M225" s="230"/>
    </row>
    <row r="226" spans="1:13" x14ac:dyDescent="0.3">
      <c r="A226" s="76">
        <v>224</v>
      </c>
      <c r="B226" s="75"/>
      <c r="C226" s="131"/>
      <c r="D226" s="75"/>
      <c r="E226" s="75"/>
      <c r="F226" s="75"/>
      <c r="G226" s="74"/>
      <c r="H226" s="44"/>
      <c r="I226" s="57"/>
      <c r="J226" s="48"/>
      <c r="K226" s="44"/>
      <c r="L226" s="60"/>
      <c r="M226" s="230"/>
    </row>
    <row r="227" spans="1:13" x14ac:dyDescent="0.3">
      <c r="A227" s="76">
        <v>225</v>
      </c>
      <c r="B227" s="75"/>
      <c r="C227" s="131"/>
      <c r="D227" s="75"/>
      <c r="E227" s="75"/>
      <c r="F227" s="75"/>
      <c r="G227" s="74"/>
      <c r="H227" s="44"/>
      <c r="I227" s="57"/>
      <c r="J227" s="48"/>
      <c r="K227" s="44"/>
      <c r="L227" s="60"/>
      <c r="M227" s="230"/>
    </row>
    <row r="228" spans="1:13" x14ac:dyDescent="0.3">
      <c r="A228" s="76">
        <v>226</v>
      </c>
      <c r="B228" s="75"/>
      <c r="C228" s="131"/>
      <c r="D228" s="75"/>
      <c r="E228" s="75"/>
      <c r="F228" s="75"/>
      <c r="G228" s="74"/>
      <c r="H228" s="44"/>
      <c r="I228" s="57"/>
      <c r="J228" s="48"/>
      <c r="K228" s="44"/>
      <c r="L228" s="60"/>
      <c r="M228" s="230"/>
    </row>
    <row r="229" spans="1:13" x14ac:dyDescent="0.3">
      <c r="A229" s="76">
        <v>227</v>
      </c>
      <c r="B229" s="75"/>
      <c r="C229" s="131"/>
      <c r="D229" s="75"/>
      <c r="E229" s="75"/>
      <c r="F229" s="75"/>
      <c r="G229" s="74"/>
      <c r="H229" s="44"/>
      <c r="I229" s="57"/>
      <c r="J229" s="48"/>
      <c r="K229" s="44"/>
      <c r="L229" s="60"/>
      <c r="M229" s="230"/>
    </row>
    <row r="230" spans="1:13" x14ac:dyDescent="0.3">
      <c r="A230" s="76">
        <v>228</v>
      </c>
      <c r="B230" s="75"/>
      <c r="C230" s="131"/>
      <c r="D230" s="75"/>
      <c r="E230" s="75"/>
      <c r="F230" s="75"/>
      <c r="G230" s="74"/>
      <c r="H230" s="44"/>
      <c r="I230" s="57"/>
      <c r="J230" s="48"/>
      <c r="K230" s="44"/>
      <c r="L230" s="60"/>
      <c r="M230" s="230"/>
    </row>
    <row r="231" spans="1:13" x14ac:dyDescent="0.3">
      <c r="A231" s="76">
        <v>229</v>
      </c>
      <c r="B231" s="75"/>
      <c r="C231" s="131"/>
      <c r="D231" s="75"/>
      <c r="E231" s="75"/>
      <c r="F231" s="75"/>
      <c r="G231" s="74"/>
      <c r="H231" s="44"/>
      <c r="I231" s="57"/>
      <c r="J231" s="48"/>
      <c r="K231" s="44"/>
      <c r="L231" s="60"/>
      <c r="M231" s="230"/>
    </row>
    <row r="232" spans="1:13" x14ac:dyDescent="0.3">
      <c r="A232" s="76">
        <v>230</v>
      </c>
      <c r="B232" s="75"/>
      <c r="C232" s="131"/>
      <c r="D232" s="75"/>
      <c r="E232" s="75"/>
      <c r="F232" s="75"/>
      <c r="G232" s="74"/>
      <c r="H232" s="44"/>
      <c r="I232" s="57"/>
      <c r="J232" s="48"/>
      <c r="K232" s="44"/>
      <c r="L232" s="60"/>
      <c r="M232" s="230"/>
    </row>
    <row r="233" spans="1:13" x14ac:dyDescent="0.3">
      <c r="A233" s="76">
        <v>231</v>
      </c>
      <c r="B233" s="75"/>
      <c r="C233" s="131"/>
      <c r="D233" s="75"/>
      <c r="E233" s="75"/>
      <c r="F233" s="75"/>
      <c r="G233" s="74"/>
      <c r="H233" s="44"/>
      <c r="I233" s="57"/>
      <c r="J233" s="48"/>
      <c r="K233" s="44"/>
      <c r="L233" s="60"/>
      <c r="M233" s="230"/>
    </row>
    <row r="234" spans="1:13" x14ac:dyDescent="0.3">
      <c r="A234" s="76">
        <v>232</v>
      </c>
      <c r="B234" s="75"/>
      <c r="C234" s="131"/>
      <c r="D234" s="75"/>
      <c r="E234" s="75"/>
      <c r="F234" s="75"/>
      <c r="G234" s="74"/>
      <c r="H234" s="44"/>
      <c r="I234" s="57"/>
      <c r="J234" s="48"/>
      <c r="K234" s="44"/>
      <c r="L234" s="60"/>
      <c r="M234" s="230"/>
    </row>
    <row r="235" spans="1:13" x14ac:dyDescent="0.3">
      <c r="A235" s="76">
        <v>233</v>
      </c>
      <c r="B235" s="75"/>
      <c r="C235" s="131"/>
      <c r="D235" s="75"/>
      <c r="E235" s="75"/>
      <c r="F235" s="75"/>
      <c r="G235" s="74"/>
      <c r="H235" s="44"/>
      <c r="I235" s="57"/>
      <c r="J235" s="48"/>
      <c r="K235" s="44"/>
      <c r="L235" s="60"/>
      <c r="M235" s="230"/>
    </row>
    <row r="236" spans="1:13" x14ac:dyDescent="0.3">
      <c r="A236" s="76">
        <v>234</v>
      </c>
      <c r="B236" s="75"/>
      <c r="C236" s="131"/>
      <c r="D236" s="75"/>
      <c r="E236" s="75"/>
      <c r="F236" s="75"/>
      <c r="G236" s="74"/>
      <c r="H236" s="44"/>
      <c r="I236" s="57"/>
      <c r="J236" s="48"/>
      <c r="K236" s="44"/>
      <c r="L236" s="60"/>
      <c r="M236" s="230"/>
    </row>
    <row r="237" spans="1:13" x14ac:dyDescent="0.3">
      <c r="A237" s="76">
        <v>235</v>
      </c>
      <c r="B237" s="75"/>
      <c r="C237" s="131"/>
      <c r="D237" s="75"/>
      <c r="E237" s="75"/>
      <c r="F237" s="75"/>
      <c r="G237" s="74"/>
      <c r="H237" s="44"/>
      <c r="I237" s="57"/>
      <c r="J237" s="48"/>
      <c r="K237" s="44"/>
      <c r="L237" s="60"/>
      <c r="M237" s="230"/>
    </row>
    <row r="238" spans="1:13" x14ac:dyDescent="0.3">
      <c r="A238" s="76">
        <v>236</v>
      </c>
      <c r="B238" s="75"/>
      <c r="C238" s="131"/>
      <c r="D238" s="75"/>
      <c r="E238" s="75"/>
      <c r="F238" s="75"/>
      <c r="G238" s="74"/>
      <c r="H238" s="44"/>
      <c r="I238" s="57"/>
      <c r="J238" s="48"/>
      <c r="K238" s="44"/>
      <c r="L238" s="60"/>
      <c r="M238" s="230"/>
    </row>
    <row r="239" spans="1:13" x14ac:dyDescent="0.3">
      <c r="A239" s="76">
        <v>237</v>
      </c>
      <c r="B239" s="75"/>
      <c r="C239" s="131"/>
      <c r="D239" s="75"/>
      <c r="E239" s="75"/>
      <c r="F239" s="75"/>
      <c r="G239" s="74"/>
      <c r="H239" s="44"/>
      <c r="I239" s="57"/>
      <c r="J239" s="48"/>
      <c r="K239" s="44"/>
      <c r="L239" s="60"/>
      <c r="M239" s="230"/>
    </row>
    <row r="240" spans="1:13" x14ac:dyDescent="0.3">
      <c r="A240" s="76">
        <v>238</v>
      </c>
      <c r="B240" s="75"/>
      <c r="C240" s="131"/>
      <c r="D240" s="75"/>
      <c r="E240" s="75"/>
      <c r="F240" s="75"/>
      <c r="G240" s="74"/>
      <c r="H240" s="44"/>
      <c r="I240" s="57"/>
      <c r="J240" s="48"/>
      <c r="K240" s="44"/>
      <c r="L240" s="60"/>
      <c r="M240" s="230"/>
    </row>
    <row r="241" spans="1:13" x14ac:dyDescent="0.3">
      <c r="A241" s="76">
        <v>239</v>
      </c>
      <c r="B241" s="75"/>
      <c r="C241" s="131"/>
      <c r="D241" s="75"/>
      <c r="E241" s="75"/>
      <c r="F241" s="75"/>
      <c r="G241" s="74"/>
      <c r="H241" s="44"/>
      <c r="I241" s="57"/>
      <c r="J241" s="48"/>
      <c r="K241" s="44"/>
      <c r="L241" s="60"/>
      <c r="M241" s="230"/>
    </row>
    <row r="242" spans="1:13" x14ac:dyDescent="0.3">
      <c r="A242" s="76">
        <v>240</v>
      </c>
      <c r="B242" s="75"/>
      <c r="C242" s="131"/>
      <c r="D242" s="75"/>
      <c r="E242" s="75"/>
      <c r="F242" s="75"/>
      <c r="G242" s="74"/>
      <c r="H242" s="44"/>
      <c r="I242" s="57"/>
      <c r="J242" s="48"/>
      <c r="K242" s="44"/>
      <c r="L242" s="60"/>
      <c r="M242" s="230"/>
    </row>
    <row r="243" spans="1:13" x14ac:dyDescent="0.3">
      <c r="A243" s="76">
        <v>241</v>
      </c>
      <c r="B243" s="75"/>
      <c r="C243" s="131"/>
      <c r="D243" s="75"/>
      <c r="E243" s="75"/>
      <c r="F243" s="75"/>
      <c r="G243" s="74"/>
      <c r="H243" s="44"/>
      <c r="I243" s="57"/>
      <c r="J243" s="48"/>
      <c r="K243" s="44"/>
      <c r="L243" s="60"/>
      <c r="M243" s="230"/>
    </row>
    <row r="244" spans="1:13" x14ac:dyDescent="0.3">
      <c r="A244" s="76">
        <v>242</v>
      </c>
      <c r="B244" s="75"/>
      <c r="C244" s="131"/>
      <c r="D244" s="75"/>
      <c r="E244" s="75"/>
      <c r="F244" s="75"/>
      <c r="G244" s="74"/>
      <c r="H244" s="44"/>
      <c r="I244" s="57"/>
      <c r="J244" s="48"/>
      <c r="K244" s="44"/>
      <c r="L244" s="60"/>
      <c r="M244" s="230"/>
    </row>
    <row r="245" spans="1:13" x14ac:dyDescent="0.3">
      <c r="A245" s="76">
        <v>243</v>
      </c>
      <c r="B245" s="75"/>
      <c r="C245" s="131"/>
      <c r="D245" s="75"/>
      <c r="E245" s="75"/>
      <c r="F245" s="75"/>
      <c r="G245" s="74"/>
      <c r="H245" s="44"/>
      <c r="I245" s="57"/>
      <c r="J245" s="48"/>
      <c r="K245" s="44"/>
      <c r="L245" s="60"/>
      <c r="M245" s="230"/>
    </row>
    <row r="246" spans="1:13" x14ac:dyDescent="0.3">
      <c r="A246" s="76">
        <v>244</v>
      </c>
      <c r="B246" s="75"/>
      <c r="C246" s="131"/>
      <c r="D246" s="75"/>
      <c r="E246" s="75"/>
      <c r="F246" s="75"/>
      <c r="G246" s="74"/>
      <c r="H246" s="44"/>
      <c r="I246" s="57"/>
      <c r="J246" s="48"/>
      <c r="K246" s="44"/>
      <c r="L246" s="60"/>
      <c r="M246" s="230"/>
    </row>
    <row r="247" spans="1:13" x14ac:dyDescent="0.3">
      <c r="A247" s="76">
        <v>245</v>
      </c>
      <c r="B247" s="75"/>
      <c r="C247" s="131"/>
      <c r="D247" s="75"/>
      <c r="E247" s="75"/>
      <c r="F247" s="75"/>
      <c r="G247" s="74"/>
      <c r="H247" s="44"/>
      <c r="I247" s="57"/>
      <c r="J247" s="48"/>
      <c r="K247" s="44"/>
      <c r="L247" s="60"/>
      <c r="M247" s="230"/>
    </row>
    <row r="248" spans="1:13" x14ac:dyDescent="0.3">
      <c r="A248" s="76">
        <v>246</v>
      </c>
      <c r="B248" s="75"/>
      <c r="C248" s="131"/>
      <c r="D248" s="75"/>
      <c r="E248" s="75"/>
      <c r="F248" s="75"/>
      <c r="G248" s="74"/>
      <c r="H248" s="44"/>
      <c r="I248" s="57"/>
      <c r="J248" s="48"/>
      <c r="K248" s="44"/>
      <c r="L248" s="60"/>
      <c r="M248" s="230"/>
    </row>
    <row r="249" spans="1:13" x14ac:dyDescent="0.3">
      <c r="A249" s="76">
        <v>247</v>
      </c>
      <c r="B249" s="75"/>
      <c r="C249" s="131"/>
      <c r="D249" s="75"/>
      <c r="E249" s="75"/>
      <c r="F249" s="75"/>
      <c r="G249" s="74"/>
      <c r="H249" s="44"/>
      <c r="I249" s="57"/>
      <c r="J249" s="48"/>
      <c r="K249" s="44"/>
      <c r="L249" s="60"/>
      <c r="M249" s="230"/>
    </row>
    <row r="250" spans="1:13" x14ac:dyDescent="0.3">
      <c r="A250" s="76">
        <v>248</v>
      </c>
      <c r="B250" s="75"/>
      <c r="C250" s="131"/>
      <c r="D250" s="75"/>
      <c r="E250" s="75"/>
      <c r="F250" s="75"/>
      <c r="G250" s="74"/>
      <c r="H250" s="44"/>
      <c r="I250" s="57"/>
      <c r="J250" s="48"/>
      <c r="K250" s="44"/>
      <c r="L250" s="60"/>
      <c r="M250" s="230"/>
    </row>
    <row r="251" spans="1:13" x14ac:dyDescent="0.3">
      <c r="A251" s="76">
        <v>249</v>
      </c>
      <c r="B251" s="75"/>
      <c r="C251" s="131"/>
      <c r="D251" s="75"/>
      <c r="E251" s="75"/>
      <c r="F251" s="75"/>
      <c r="G251" s="74"/>
      <c r="H251" s="44"/>
      <c r="I251" s="57"/>
      <c r="J251" s="48"/>
      <c r="K251" s="44"/>
      <c r="L251" s="60"/>
      <c r="M251" s="230"/>
    </row>
    <row r="252" spans="1:13" x14ac:dyDescent="0.3">
      <c r="A252" s="76">
        <v>250</v>
      </c>
      <c r="B252" s="75"/>
      <c r="C252" s="131"/>
      <c r="D252" s="75"/>
      <c r="E252" s="75"/>
      <c r="F252" s="75"/>
      <c r="G252" s="74"/>
      <c r="H252" s="44"/>
      <c r="I252" s="57"/>
      <c r="J252" s="48"/>
      <c r="K252" s="44"/>
      <c r="L252" s="60"/>
      <c r="M252" s="230"/>
    </row>
    <row r="253" spans="1:13" x14ac:dyDescent="0.3">
      <c r="A253" s="76">
        <v>251</v>
      </c>
      <c r="B253" s="75"/>
      <c r="C253" s="131"/>
      <c r="D253" s="75"/>
      <c r="E253" s="75"/>
      <c r="F253" s="75"/>
      <c r="G253" s="74"/>
      <c r="H253" s="44"/>
      <c r="I253" s="57"/>
      <c r="J253" s="48"/>
      <c r="K253" s="44"/>
      <c r="L253" s="60"/>
      <c r="M253" s="230"/>
    </row>
    <row r="254" spans="1:13" x14ac:dyDescent="0.3">
      <c r="A254" s="76">
        <v>252</v>
      </c>
      <c r="B254" s="75"/>
      <c r="C254" s="131"/>
      <c r="D254" s="75"/>
      <c r="E254" s="75"/>
      <c r="F254" s="75"/>
      <c r="G254" s="74"/>
      <c r="H254" s="44"/>
      <c r="I254" s="57"/>
      <c r="J254" s="48"/>
      <c r="K254" s="44"/>
      <c r="L254" s="60"/>
      <c r="M254" s="230"/>
    </row>
    <row r="255" spans="1:13" x14ac:dyDescent="0.3">
      <c r="A255" s="76">
        <v>253</v>
      </c>
      <c r="B255" s="75"/>
      <c r="C255" s="131"/>
      <c r="D255" s="75"/>
      <c r="E255" s="75"/>
      <c r="F255" s="75"/>
      <c r="G255" s="74"/>
      <c r="H255" s="44"/>
      <c r="I255" s="57"/>
      <c r="J255" s="48"/>
      <c r="K255" s="44"/>
      <c r="L255" s="60"/>
      <c r="M255" s="230"/>
    </row>
    <row r="256" spans="1:13" x14ac:dyDescent="0.3">
      <c r="A256" s="76">
        <v>254</v>
      </c>
      <c r="B256" s="75"/>
      <c r="C256" s="131"/>
      <c r="D256" s="75"/>
      <c r="E256" s="75"/>
      <c r="F256" s="75"/>
      <c r="G256" s="74"/>
      <c r="H256" s="44"/>
      <c r="I256" s="57"/>
      <c r="J256" s="48"/>
      <c r="K256" s="44"/>
      <c r="L256" s="60"/>
      <c r="M256" s="230"/>
    </row>
    <row r="257" spans="1:13" x14ac:dyDescent="0.3">
      <c r="A257" s="76">
        <v>255</v>
      </c>
      <c r="B257" s="75"/>
      <c r="C257" s="131"/>
      <c r="D257" s="75"/>
      <c r="E257" s="75"/>
      <c r="F257" s="75"/>
      <c r="G257" s="74"/>
      <c r="H257" s="44"/>
      <c r="I257" s="57"/>
      <c r="J257" s="48"/>
      <c r="K257" s="44"/>
      <c r="L257" s="60"/>
      <c r="M257" s="230"/>
    </row>
    <row r="258" spans="1:13" x14ac:dyDescent="0.3">
      <c r="A258" s="76">
        <v>256</v>
      </c>
      <c r="B258" s="75"/>
      <c r="C258" s="131"/>
      <c r="D258" s="75"/>
      <c r="E258" s="75"/>
      <c r="F258" s="75"/>
      <c r="G258" s="74"/>
      <c r="H258" s="44"/>
      <c r="I258" s="57"/>
      <c r="J258" s="48"/>
      <c r="K258" s="44"/>
      <c r="L258" s="60"/>
      <c r="M258" s="230"/>
    </row>
    <row r="259" spans="1:13" x14ac:dyDescent="0.3">
      <c r="A259" s="76">
        <v>257</v>
      </c>
      <c r="B259" s="75"/>
      <c r="C259" s="131"/>
      <c r="D259" s="75"/>
      <c r="E259" s="75"/>
      <c r="F259" s="75"/>
      <c r="G259" s="74"/>
      <c r="H259" s="44"/>
      <c r="I259" s="57"/>
      <c r="J259" s="48"/>
      <c r="K259" s="44"/>
      <c r="L259" s="60"/>
      <c r="M259" s="230"/>
    </row>
    <row r="260" spans="1:13" x14ac:dyDescent="0.3">
      <c r="A260" s="76">
        <v>258</v>
      </c>
      <c r="B260" s="75"/>
      <c r="C260" s="131"/>
      <c r="D260" s="75"/>
      <c r="E260" s="75"/>
      <c r="F260" s="75"/>
      <c r="G260" s="74"/>
      <c r="H260" s="44"/>
      <c r="I260" s="57"/>
      <c r="J260" s="48"/>
      <c r="K260" s="44"/>
      <c r="L260" s="60"/>
      <c r="M260" s="230"/>
    </row>
    <row r="261" spans="1:13" x14ac:dyDescent="0.3">
      <c r="A261" s="76">
        <v>259</v>
      </c>
      <c r="B261" s="75"/>
      <c r="C261" s="131"/>
      <c r="D261" s="75"/>
      <c r="E261" s="75"/>
      <c r="F261" s="75"/>
      <c r="G261" s="74"/>
      <c r="H261" s="44"/>
      <c r="I261" s="57"/>
      <c r="J261" s="48"/>
      <c r="K261" s="44"/>
      <c r="L261" s="60"/>
      <c r="M261" s="230"/>
    </row>
    <row r="262" spans="1:13" x14ac:dyDescent="0.3">
      <c r="A262" s="76">
        <v>260</v>
      </c>
      <c r="B262" s="75"/>
      <c r="C262" s="131"/>
      <c r="D262" s="75"/>
      <c r="E262" s="75"/>
      <c r="F262" s="75"/>
      <c r="G262" s="74"/>
      <c r="H262" s="44"/>
      <c r="I262" s="57"/>
      <c r="J262" s="48"/>
      <c r="K262" s="44"/>
      <c r="L262" s="60"/>
      <c r="M262" s="230"/>
    </row>
    <row r="263" spans="1:13" x14ac:dyDescent="0.3">
      <c r="A263" s="76">
        <v>261</v>
      </c>
      <c r="B263" s="75"/>
      <c r="C263" s="131"/>
      <c r="D263" s="75"/>
      <c r="E263" s="75"/>
      <c r="F263" s="75"/>
      <c r="G263" s="74"/>
      <c r="H263" s="44"/>
      <c r="I263" s="57"/>
      <c r="J263" s="48"/>
      <c r="K263" s="44"/>
      <c r="L263" s="60"/>
      <c r="M263" s="230"/>
    </row>
    <row r="264" spans="1:13" x14ac:dyDescent="0.3">
      <c r="A264" s="76">
        <v>262</v>
      </c>
      <c r="B264" s="75"/>
      <c r="C264" s="131"/>
      <c r="D264" s="75"/>
      <c r="E264" s="75"/>
      <c r="F264" s="75"/>
      <c r="G264" s="74"/>
      <c r="H264" s="44"/>
      <c r="I264" s="57"/>
      <c r="J264" s="48"/>
      <c r="K264" s="44"/>
      <c r="L264" s="60"/>
      <c r="M264" s="230"/>
    </row>
    <row r="265" spans="1:13" x14ac:dyDescent="0.3">
      <c r="A265" s="76">
        <v>263</v>
      </c>
      <c r="B265" s="75"/>
      <c r="C265" s="131"/>
      <c r="D265" s="75"/>
      <c r="E265" s="75"/>
      <c r="F265" s="75"/>
      <c r="G265" s="74"/>
      <c r="H265" s="44"/>
      <c r="I265" s="57"/>
      <c r="J265" s="48"/>
      <c r="K265" s="44"/>
      <c r="L265" s="60"/>
      <c r="M265" s="230"/>
    </row>
    <row r="266" spans="1:13" x14ac:dyDescent="0.3">
      <c r="A266" s="76">
        <v>264</v>
      </c>
      <c r="B266" s="75"/>
      <c r="C266" s="131"/>
      <c r="D266" s="75"/>
      <c r="E266" s="75"/>
      <c r="F266" s="75"/>
      <c r="G266" s="74"/>
      <c r="H266" s="44"/>
      <c r="I266" s="57"/>
      <c r="J266" s="48"/>
      <c r="K266" s="44"/>
      <c r="L266" s="60"/>
      <c r="M266" s="230"/>
    </row>
    <row r="267" spans="1:13" x14ac:dyDescent="0.3">
      <c r="A267" s="76">
        <v>265</v>
      </c>
      <c r="B267" s="75"/>
      <c r="C267" s="131"/>
      <c r="D267" s="75"/>
      <c r="E267" s="75"/>
      <c r="F267" s="75"/>
      <c r="G267" s="74"/>
      <c r="H267" s="44"/>
      <c r="I267" s="57"/>
      <c r="J267" s="48"/>
      <c r="K267" s="44"/>
      <c r="L267" s="60"/>
      <c r="M267" s="230"/>
    </row>
    <row r="268" spans="1:13" x14ac:dyDescent="0.3">
      <c r="A268" s="76">
        <v>266</v>
      </c>
      <c r="B268" s="75"/>
      <c r="C268" s="131"/>
      <c r="D268" s="75"/>
      <c r="E268" s="75"/>
      <c r="F268" s="75"/>
      <c r="G268" s="74"/>
      <c r="H268" s="44"/>
      <c r="I268" s="57"/>
      <c r="J268" s="48"/>
      <c r="K268" s="44"/>
      <c r="L268" s="60"/>
      <c r="M268" s="230"/>
    </row>
    <row r="269" spans="1:13" x14ac:dyDescent="0.3">
      <c r="A269" s="76">
        <v>267</v>
      </c>
      <c r="B269" s="75"/>
      <c r="C269" s="131"/>
      <c r="D269" s="75"/>
      <c r="E269" s="75"/>
      <c r="F269" s="75"/>
      <c r="G269" s="74"/>
      <c r="H269" s="44"/>
      <c r="I269" s="57"/>
      <c r="J269" s="48"/>
      <c r="K269" s="44"/>
      <c r="L269" s="60"/>
      <c r="M269" s="230"/>
    </row>
    <row r="270" spans="1:13" x14ac:dyDescent="0.3">
      <c r="A270" s="76">
        <v>268</v>
      </c>
      <c r="B270" s="75"/>
      <c r="C270" s="131"/>
      <c r="D270" s="75"/>
      <c r="E270" s="75"/>
      <c r="F270" s="75"/>
      <c r="G270" s="74"/>
      <c r="H270" s="44"/>
      <c r="I270" s="57"/>
      <c r="J270" s="48"/>
      <c r="K270" s="44"/>
      <c r="L270" s="60"/>
      <c r="M270" s="230"/>
    </row>
    <row r="271" spans="1:13" x14ac:dyDescent="0.3">
      <c r="A271" s="76">
        <v>269</v>
      </c>
      <c r="B271" s="75"/>
      <c r="C271" s="131"/>
      <c r="D271" s="75"/>
      <c r="E271" s="75"/>
      <c r="F271" s="75"/>
      <c r="G271" s="74"/>
      <c r="H271" s="44"/>
      <c r="I271" s="57"/>
      <c r="J271" s="48"/>
      <c r="K271" s="44"/>
      <c r="L271" s="60"/>
      <c r="M271" s="230"/>
    </row>
    <row r="272" spans="1:13" x14ac:dyDescent="0.3">
      <c r="A272" s="76">
        <v>270</v>
      </c>
      <c r="B272" s="75"/>
      <c r="C272" s="131"/>
      <c r="D272" s="75"/>
      <c r="E272" s="75"/>
      <c r="F272" s="75"/>
      <c r="G272" s="74"/>
      <c r="H272" s="44"/>
      <c r="I272" s="57"/>
      <c r="J272" s="48"/>
      <c r="K272" s="44"/>
      <c r="L272" s="60"/>
      <c r="M272" s="230"/>
    </row>
    <row r="273" spans="1:13" x14ac:dyDescent="0.3">
      <c r="A273" s="76">
        <v>271</v>
      </c>
      <c r="B273" s="75"/>
      <c r="C273" s="131"/>
      <c r="D273" s="75"/>
      <c r="E273" s="75"/>
      <c r="F273" s="75"/>
      <c r="G273" s="74"/>
      <c r="H273" s="44"/>
      <c r="I273" s="57"/>
      <c r="J273" s="48"/>
      <c r="K273" s="44"/>
      <c r="L273" s="60"/>
      <c r="M273" s="230"/>
    </row>
    <row r="274" spans="1:13" x14ac:dyDescent="0.3">
      <c r="A274" s="76">
        <v>272</v>
      </c>
      <c r="B274" s="75"/>
      <c r="C274" s="131"/>
      <c r="D274" s="75"/>
      <c r="E274" s="75"/>
      <c r="F274" s="75"/>
      <c r="G274" s="74"/>
      <c r="H274" s="44"/>
      <c r="I274" s="57"/>
      <c r="J274" s="48"/>
      <c r="K274" s="44"/>
      <c r="L274" s="60"/>
      <c r="M274" s="230"/>
    </row>
    <row r="275" spans="1:13" x14ac:dyDescent="0.3">
      <c r="A275" s="76">
        <v>273</v>
      </c>
      <c r="B275" s="75"/>
      <c r="C275" s="131"/>
      <c r="D275" s="75"/>
      <c r="E275" s="75"/>
      <c r="F275" s="75"/>
      <c r="G275" s="74"/>
      <c r="H275" s="44"/>
      <c r="I275" s="57"/>
      <c r="J275" s="48"/>
      <c r="K275" s="44"/>
      <c r="L275" s="60"/>
      <c r="M275" s="230"/>
    </row>
    <row r="276" spans="1:13" x14ac:dyDescent="0.3">
      <c r="A276" s="76">
        <v>274</v>
      </c>
      <c r="B276" s="75"/>
      <c r="C276" s="131"/>
      <c r="D276" s="75"/>
      <c r="E276" s="75"/>
      <c r="F276" s="75"/>
      <c r="G276" s="74"/>
      <c r="H276" s="44"/>
      <c r="I276" s="57"/>
      <c r="J276" s="48"/>
      <c r="K276" s="44"/>
      <c r="L276" s="60"/>
      <c r="M276" s="230"/>
    </row>
    <row r="277" spans="1:13" x14ac:dyDescent="0.3">
      <c r="A277" s="76">
        <v>275</v>
      </c>
      <c r="B277" s="75"/>
      <c r="C277" s="131"/>
      <c r="D277" s="75"/>
      <c r="E277" s="75"/>
      <c r="F277" s="75"/>
      <c r="G277" s="74"/>
      <c r="H277" s="44"/>
      <c r="I277" s="57"/>
      <c r="J277" s="48"/>
      <c r="K277" s="44"/>
      <c r="L277" s="60"/>
      <c r="M277" s="230"/>
    </row>
    <row r="278" spans="1:13" x14ac:dyDescent="0.3">
      <c r="A278" s="76">
        <v>276</v>
      </c>
      <c r="B278" s="75"/>
      <c r="C278" s="131"/>
      <c r="D278" s="75"/>
      <c r="E278" s="75"/>
      <c r="F278" s="75"/>
      <c r="G278" s="74"/>
      <c r="H278" s="44"/>
      <c r="I278" s="57"/>
      <c r="J278" s="48"/>
      <c r="K278" s="44"/>
      <c r="L278" s="60"/>
      <c r="M278" s="230"/>
    </row>
    <row r="279" spans="1:13" x14ac:dyDescent="0.3">
      <c r="A279" s="76">
        <v>277</v>
      </c>
      <c r="B279" s="75"/>
      <c r="C279" s="131"/>
      <c r="D279" s="75"/>
      <c r="E279" s="75"/>
      <c r="F279" s="75"/>
      <c r="G279" s="74"/>
      <c r="H279" s="44"/>
      <c r="I279" s="57"/>
      <c r="J279" s="48"/>
      <c r="K279" s="44"/>
      <c r="L279" s="60"/>
      <c r="M279" s="230"/>
    </row>
    <row r="280" spans="1:13" x14ac:dyDescent="0.3">
      <c r="A280" s="76">
        <v>278</v>
      </c>
      <c r="B280" s="75"/>
      <c r="C280" s="131"/>
      <c r="D280" s="75"/>
      <c r="E280" s="75"/>
      <c r="F280" s="75"/>
      <c r="G280" s="74"/>
      <c r="H280" s="44"/>
      <c r="I280" s="57"/>
      <c r="J280" s="48"/>
      <c r="K280" s="44"/>
      <c r="L280" s="60"/>
      <c r="M280" s="230"/>
    </row>
    <row r="281" spans="1:13" x14ac:dyDescent="0.3">
      <c r="A281" s="76">
        <v>279</v>
      </c>
      <c r="B281" s="75"/>
      <c r="C281" s="131"/>
      <c r="D281" s="75"/>
      <c r="E281" s="75"/>
      <c r="F281" s="75"/>
      <c r="G281" s="74"/>
      <c r="H281" s="44"/>
      <c r="I281" s="57"/>
      <c r="J281" s="48"/>
      <c r="K281" s="44"/>
      <c r="L281" s="60"/>
      <c r="M281" s="230"/>
    </row>
    <row r="282" spans="1:13" x14ac:dyDescent="0.3">
      <c r="A282" s="76">
        <v>280</v>
      </c>
      <c r="B282" s="75"/>
      <c r="C282" s="131"/>
      <c r="D282" s="75"/>
      <c r="E282" s="75"/>
      <c r="F282" s="75"/>
      <c r="G282" s="74"/>
      <c r="H282" s="44"/>
      <c r="I282" s="57"/>
      <c r="J282" s="48"/>
      <c r="K282" s="44"/>
      <c r="L282" s="60"/>
      <c r="M282" s="230"/>
    </row>
    <row r="283" spans="1:13" x14ac:dyDescent="0.3">
      <c r="A283" s="76">
        <v>281</v>
      </c>
      <c r="B283" s="75"/>
      <c r="C283" s="131"/>
      <c r="D283" s="75"/>
      <c r="E283" s="75"/>
      <c r="F283" s="75"/>
      <c r="G283" s="74"/>
      <c r="H283" s="44"/>
      <c r="I283" s="57"/>
      <c r="J283" s="48"/>
      <c r="K283" s="44"/>
      <c r="L283" s="60"/>
      <c r="M283" s="230"/>
    </row>
    <row r="284" spans="1:13" x14ac:dyDescent="0.3">
      <c r="A284" s="76">
        <v>282</v>
      </c>
      <c r="B284" s="75"/>
      <c r="C284" s="131"/>
      <c r="D284" s="75"/>
      <c r="E284" s="75"/>
      <c r="F284" s="75"/>
      <c r="G284" s="74"/>
      <c r="H284" s="44"/>
      <c r="I284" s="57"/>
      <c r="J284" s="48"/>
      <c r="K284" s="44"/>
      <c r="L284" s="60"/>
      <c r="M284" s="230"/>
    </row>
    <row r="285" spans="1:13" x14ac:dyDescent="0.3">
      <c r="A285" s="76">
        <v>283</v>
      </c>
      <c r="B285" s="75"/>
      <c r="C285" s="131"/>
      <c r="D285" s="75"/>
      <c r="E285" s="75"/>
      <c r="F285" s="75"/>
      <c r="G285" s="74"/>
      <c r="H285" s="44"/>
      <c r="I285" s="57"/>
      <c r="J285" s="48"/>
      <c r="K285" s="44"/>
      <c r="L285" s="60"/>
      <c r="M285" s="230"/>
    </row>
    <row r="286" spans="1:13" x14ac:dyDescent="0.3">
      <c r="A286" s="76">
        <v>284</v>
      </c>
      <c r="B286" s="75"/>
      <c r="C286" s="131"/>
      <c r="D286" s="75"/>
      <c r="E286" s="75"/>
      <c r="F286" s="75"/>
      <c r="G286" s="74"/>
      <c r="H286" s="44"/>
      <c r="I286" s="57"/>
      <c r="J286" s="48"/>
      <c r="K286" s="44"/>
      <c r="L286" s="60"/>
      <c r="M286" s="230"/>
    </row>
    <row r="287" spans="1:13" x14ac:dyDescent="0.3">
      <c r="A287" s="76">
        <v>285</v>
      </c>
      <c r="B287" s="75"/>
      <c r="C287" s="131"/>
      <c r="D287" s="75"/>
      <c r="E287" s="75"/>
      <c r="F287" s="75"/>
      <c r="G287" s="74"/>
      <c r="H287" s="44"/>
      <c r="I287" s="57"/>
      <c r="J287" s="48"/>
      <c r="K287" s="44"/>
      <c r="L287" s="60"/>
      <c r="M287" s="230"/>
    </row>
    <row r="288" spans="1:13" x14ac:dyDescent="0.3">
      <c r="A288" s="76">
        <v>286</v>
      </c>
      <c r="B288" s="75"/>
      <c r="C288" s="131"/>
      <c r="D288" s="75"/>
      <c r="E288" s="75"/>
      <c r="F288" s="75"/>
      <c r="G288" s="74"/>
      <c r="H288" s="44"/>
      <c r="I288" s="57"/>
      <c r="J288" s="48"/>
      <c r="K288" s="44"/>
      <c r="L288" s="60"/>
      <c r="M288" s="230"/>
    </row>
    <row r="289" spans="1:13" x14ac:dyDescent="0.3">
      <c r="A289" s="76">
        <v>287</v>
      </c>
      <c r="B289" s="75"/>
      <c r="C289" s="131"/>
      <c r="D289" s="75"/>
      <c r="E289" s="75"/>
      <c r="F289" s="75"/>
      <c r="G289" s="74"/>
      <c r="H289" s="44"/>
      <c r="I289" s="57"/>
      <c r="J289" s="48"/>
      <c r="K289" s="44"/>
      <c r="L289" s="60"/>
      <c r="M289" s="230"/>
    </row>
    <row r="290" spans="1:13" x14ac:dyDescent="0.3">
      <c r="A290" s="76">
        <v>288</v>
      </c>
      <c r="B290" s="75"/>
      <c r="C290" s="131"/>
      <c r="D290" s="75"/>
      <c r="E290" s="75"/>
      <c r="F290" s="75"/>
      <c r="G290" s="74"/>
      <c r="H290" s="44"/>
      <c r="I290" s="57"/>
      <c r="J290" s="48"/>
      <c r="K290" s="44"/>
      <c r="L290" s="60"/>
      <c r="M290" s="230"/>
    </row>
    <row r="291" spans="1:13" x14ac:dyDescent="0.3">
      <c r="A291" s="76">
        <v>289</v>
      </c>
      <c r="B291" s="75"/>
      <c r="C291" s="131"/>
      <c r="D291" s="75"/>
      <c r="E291" s="75"/>
      <c r="F291" s="75"/>
      <c r="G291" s="74"/>
      <c r="H291" s="44"/>
      <c r="I291" s="57"/>
      <c r="J291" s="48"/>
      <c r="K291" s="44"/>
      <c r="L291" s="60"/>
      <c r="M291" s="230"/>
    </row>
    <row r="292" spans="1:13" x14ac:dyDescent="0.3">
      <c r="A292" s="76">
        <v>290</v>
      </c>
      <c r="B292" s="75"/>
      <c r="C292" s="131"/>
      <c r="D292" s="75"/>
      <c r="E292" s="75"/>
      <c r="F292" s="75"/>
      <c r="G292" s="74"/>
      <c r="H292" s="44"/>
      <c r="I292" s="57"/>
      <c r="J292" s="48"/>
      <c r="K292" s="44"/>
      <c r="L292" s="60"/>
      <c r="M292" s="230"/>
    </row>
    <row r="293" spans="1:13" x14ac:dyDescent="0.3">
      <c r="A293" s="76">
        <v>291</v>
      </c>
      <c r="B293" s="75"/>
      <c r="C293" s="131"/>
      <c r="D293" s="75"/>
      <c r="E293" s="75"/>
      <c r="F293" s="75"/>
      <c r="G293" s="74"/>
      <c r="H293" s="44"/>
      <c r="I293" s="57"/>
      <c r="J293" s="48"/>
      <c r="K293" s="44"/>
      <c r="L293" s="60"/>
      <c r="M293" s="230"/>
    </row>
    <row r="294" spans="1:13" x14ac:dyDescent="0.3">
      <c r="A294" s="76">
        <v>292</v>
      </c>
      <c r="B294" s="75"/>
      <c r="C294" s="131"/>
      <c r="D294" s="75"/>
      <c r="E294" s="75"/>
      <c r="F294" s="75"/>
      <c r="G294" s="74"/>
      <c r="H294" s="44"/>
      <c r="I294" s="57"/>
      <c r="J294" s="48"/>
      <c r="K294" s="44"/>
      <c r="L294" s="60"/>
      <c r="M294" s="230"/>
    </row>
    <row r="295" spans="1:13" x14ac:dyDescent="0.3">
      <c r="A295" s="76">
        <v>293</v>
      </c>
      <c r="B295" s="75"/>
      <c r="C295" s="131"/>
      <c r="D295" s="75"/>
      <c r="E295" s="75"/>
      <c r="F295" s="75"/>
      <c r="G295" s="74"/>
      <c r="H295" s="44"/>
      <c r="I295" s="57"/>
      <c r="J295" s="48"/>
      <c r="K295" s="44"/>
      <c r="L295" s="60"/>
      <c r="M295" s="230"/>
    </row>
    <row r="296" spans="1:13" x14ac:dyDescent="0.3">
      <c r="A296" s="76">
        <v>294</v>
      </c>
      <c r="B296" s="75"/>
      <c r="C296" s="131"/>
      <c r="D296" s="75"/>
      <c r="E296" s="75"/>
      <c r="F296" s="75"/>
      <c r="G296" s="74"/>
      <c r="H296" s="44"/>
      <c r="I296" s="57"/>
      <c r="J296" s="48"/>
      <c r="K296" s="44"/>
      <c r="L296" s="60"/>
      <c r="M296" s="230"/>
    </row>
    <row r="297" spans="1:13" x14ac:dyDescent="0.3">
      <c r="A297" s="76">
        <v>295</v>
      </c>
      <c r="B297" s="75"/>
      <c r="C297" s="131"/>
      <c r="D297" s="75"/>
      <c r="E297" s="75"/>
      <c r="F297" s="75"/>
      <c r="G297" s="74"/>
      <c r="H297" s="44"/>
      <c r="I297" s="57"/>
      <c r="J297" s="48"/>
      <c r="K297" s="44"/>
      <c r="L297" s="60"/>
      <c r="M297" s="230"/>
    </row>
    <row r="298" spans="1:13" x14ac:dyDescent="0.3">
      <c r="A298" s="76">
        <v>296</v>
      </c>
      <c r="B298" s="75"/>
      <c r="C298" s="131"/>
      <c r="D298" s="75"/>
      <c r="E298" s="75"/>
      <c r="F298" s="75"/>
      <c r="G298" s="74"/>
      <c r="H298" s="44"/>
      <c r="I298" s="57"/>
      <c r="J298" s="48"/>
      <c r="K298" s="44"/>
      <c r="L298" s="60"/>
      <c r="M298" s="230"/>
    </row>
    <row r="299" spans="1:13" x14ac:dyDescent="0.3">
      <c r="A299" s="76">
        <v>297</v>
      </c>
      <c r="B299" s="75"/>
      <c r="C299" s="131"/>
      <c r="D299" s="75"/>
      <c r="E299" s="75"/>
      <c r="F299" s="75"/>
      <c r="G299" s="74"/>
      <c r="H299" s="44"/>
      <c r="I299" s="57"/>
      <c r="J299" s="48"/>
      <c r="K299" s="44"/>
      <c r="L299" s="60"/>
      <c r="M299" s="230"/>
    </row>
    <row r="300" spans="1:13" x14ac:dyDescent="0.3">
      <c r="A300" s="76">
        <v>298</v>
      </c>
      <c r="B300" s="75"/>
      <c r="C300" s="131"/>
      <c r="D300" s="75"/>
      <c r="E300" s="75"/>
      <c r="F300" s="75"/>
      <c r="G300" s="74"/>
      <c r="H300" s="44"/>
      <c r="I300" s="57"/>
      <c r="J300" s="48"/>
      <c r="K300" s="44"/>
      <c r="L300" s="60"/>
      <c r="M300" s="230"/>
    </row>
    <row r="301" spans="1:13" x14ac:dyDescent="0.3">
      <c r="A301" s="76">
        <v>299</v>
      </c>
      <c r="B301" s="75"/>
      <c r="C301" s="131"/>
      <c r="D301" s="75"/>
      <c r="E301" s="75"/>
      <c r="F301" s="75"/>
      <c r="G301" s="74"/>
      <c r="H301" s="44"/>
      <c r="I301" s="57"/>
      <c r="J301" s="48"/>
      <c r="K301" s="44"/>
      <c r="L301" s="60"/>
      <c r="M301" s="230"/>
    </row>
    <row r="302" spans="1:13" x14ac:dyDescent="0.3">
      <c r="A302" s="76">
        <v>300</v>
      </c>
      <c r="B302" s="75"/>
      <c r="C302" s="131"/>
      <c r="D302" s="75"/>
      <c r="E302" s="75"/>
      <c r="F302" s="75"/>
      <c r="G302" s="74"/>
      <c r="H302" s="44"/>
      <c r="I302" s="57"/>
      <c r="J302" s="48"/>
      <c r="K302" s="44"/>
      <c r="L302" s="60"/>
      <c r="M302" s="230"/>
    </row>
    <row r="303" spans="1:13" x14ac:dyDescent="0.3">
      <c r="A303" s="76">
        <v>301</v>
      </c>
      <c r="B303" s="75"/>
      <c r="C303" s="131"/>
      <c r="D303" s="75"/>
      <c r="E303" s="75"/>
      <c r="F303" s="75"/>
      <c r="G303" s="74"/>
      <c r="H303" s="44"/>
      <c r="I303" s="57"/>
      <c r="J303" s="48"/>
      <c r="K303" s="44"/>
      <c r="L303" s="60"/>
      <c r="M303" s="230"/>
    </row>
    <row r="304" spans="1:13" x14ac:dyDescent="0.3">
      <c r="A304" s="76">
        <v>302</v>
      </c>
      <c r="B304" s="75"/>
      <c r="C304" s="131"/>
      <c r="D304" s="75"/>
      <c r="E304" s="75"/>
      <c r="F304" s="75"/>
      <c r="G304" s="74"/>
      <c r="H304" s="44"/>
      <c r="I304" s="57"/>
      <c r="J304" s="48"/>
      <c r="K304" s="44"/>
      <c r="L304" s="60"/>
      <c r="M304" s="230"/>
    </row>
    <row r="305" spans="1:13" x14ac:dyDescent="0.3">
      <c r="A305" s="76">
        <v>303</v>
      </c>
      <c r="B305" s="75"/>
      <c r="C305" s="131"/>
      <c r="D305" s="75"/>
      <c r="E305" s="75"/>
      <c r="F305" s="75"/>
      <c r="G305" s="74"/>
      <c r="H305" s="44"/>
      <c r="I305" s="57"/>
      <c r="J305" s="48"/>
      <c r="K305" s="44"/>
      <c r="L305" s="60"/>
      <c r="M305" s="230"/>
    </row>
    <row r="306" spans="1:13" x14ac:dyDescent="0.3">
      <c r="A306" s="76">
        <v>304</v>
      </c>
      <c r="B306" s="75"/>
      <c r="C306" s="131"/>
      <c r="D306" s="75"/>
      <c r="E306" s="75"/>
      <c r="F306" s="75"/>
      <c r="G306" s="74"/>
      <c r="H306" s="44"/>
      <c r="I306" s="57"/>
      <c r="J306" s="48"/>
      <c r="K306" s="44"/>
      <c r="L306" s="60"/>
      <c r="M306" s="230"/>
    </row>
    <row r="307" spans="1:13" x14ac:dyDescent="0.3">
      <c r="A307" s="76">
        <v>305</v>
      </c>
      <c r="B307" s="75"/>
      <c r="C307" s="131"/>
      <c r="D307" s="75"/>
      <c r="E307" s="75"/>
      <c r="F307" s="75"/>
      <c r="G307" s="74"/>
      <c r="H307" s="44"/>
      <c r="I307" s="57"/>
      <c r="J307" s="48"/>
      <c r="K307" s="44"/>
      <c r="L307" s="60"/>
      <c r="M307" s="230"/>
    </row>
    <row r="308" spans="1:13" x14ac:dyDescent="0.3">
      <c r="A308" s="76">
        <v>306</v>
      </c>
      <c r="B308" s="75"/>
      <c r="C308" s="131"/>
      <c r="D308" s="75"/>
      <c r="E308" s="75"/>
      <c r="F308" s="75"/>
      <c r="G308" s="74"/>
      <c r="H308" s="44"/>
      <c r="I308" s="57"/>
      <c r="J308" s="48"/>
      <c r="K308" s="44"/>
      <c r="L308" s="60"/>
      <c r="M308" s="230"/>
    </row>
    <row r="309" spans="1:13" x14ac:dyDescent="0.3">
      <c r="A309" s="76">
        <v>307</v>
      </c>
      <c r="B309" s="75"/>
      <c r="C309" s="131"/>
      <c r="D309" s="75"/>
      <c r="E309" s="75"/>
      <c r="F309" s="75"/>
      <c r="G309" s="74"/>
      <c r="H309" s="44"/>
      <c r="I309" s="57"/>
      <c r="J309" s="48"/>
      <c r="K309" s="44"/>
      <c r="L309" s="60"/>
      <c r="M309" s="230"/>
    </row>
    <row r="310" spans="1:13" x14ac:dyDescent="0.3">
      <c r="A310" s="76">
        <v>308</v>
      </c>
      <c r="B310" s="75"/>
      <c r="C310" s="131"/>
      <c r="D310" s="75"/>
      <c r="E310" s="75"/>
      <c r="F310" s="75"/>
      <c r="G310" s="74"/>
      <c r="H310" s="44"/>
      <c r="I310" s="57"/>
      <c r="J310" s="48"/>
      <c r="K310" s="44"/>
      <c r="L310" s="60"/>
      <c r="M310" s="230"/>
    </row>
    <row r="311" spans="1:13" x14ac:dyDescent="0.3">
      <c r="A311" s="76">
        <v>309</v>
      </c>
      <c r="B311" s="75"/>
      <c r="C311" s="131"/>
      <c r="D311" s="75"/>
      <c r="E311" s="75"/>
      <c r="F311" s="75"/>
      <c r="G311" s="74"/>
      <c r="H311" s="44"/>
      <c r="I311" s="57"/>
      <c r="J311" s="48"/>
      <c r="K311" s="44"/>
      <c r="L311" s="60"/>
      <c r="M311" s="230"/>
    </row>
    <row r="312" spans="1:13" x14ac:dyDescent="0.3">
      <c r="A312" s="76">
        <v>310</v>
      </c>
      <c r="B312" s="75"/>
      <c r="C312" s="131"/>
      <c r="D312" s="75"/>
      <c r="E312" s="75"/>
      <c r="F312" s="75"/>
      <c r="G312" s="74"/>
      <c r="H312" s="44"/>
      <c r="I312" s="57"/>
      <c r="J312" s="48"/>
      <c r="K312" s="44"/>
      <c r="L312" s="60"/>
      <c r="M312" s="230"/>
    </row>
    <row r="313" spans="1:13" x14ac:dyDescent="0.3">
      <c r="A313" s="76">
        <v>311</v>
      </c>
      <c r="B313" s="75"/>
      <c r="C313" s="131"/>
      <c r="D313" s="75"/>
      <c r="E313" s="75"/>
      <c r="F313" s="75"/>
      <c r="G313" s="74"/>
      <c r="H313" s="44"/>
      <c r="I313" s="57"/>
      <c r="J313" s="48"/>
      <c r="K313" s="44"/>
      <c r="L313" s="60"/>
      <c r="M313" s="230"/>
    </row>
    <row r="314" spans="1:13" x14ac:dyDescent="0.3">
      <c r="A314" s="76">
        <v>312</v>
      </c>
      <c r="B314" s="75"/>
      <c r="C314" s="131"/>
      <c r="D314" s="75"/>
      <c r="E314" s="75"/>
      <c r="F314" s="75"/>
      <c r="G314" s="74"/>
      <c r="H314" s="44"/>
      <c r="I314" s="57"/>
      <c r="J314" s="48"/>
      <c r="K314" s="44"/>
      <c r="L314" s="60"/>
      <c r="M314" s="230"/>
    </row>
    <row r="315" spans="1:13" x14ac:dyDescent="0.3">
      <c r="A315" s="76">
        <v>313</v>
      </c>
      <c r="B315" s="75"/>
      <c r="C315" s="131"/>
      <c r="D315" s="75"/>
      <c r="E315" s="75"/>
      <c r="F315" s="75"/>
      <c r="G315" s="74"/>
      <c r="H315" s="44"/>
      <c r="I315" s="57"/>
      <c r="J315" s="48"/>
      <c r="K315" s="44"/>
      <c r="L315" s="60"/>
      <c r="M315" s="230"/>
    </row>
    <row r="316" spans="1:13" x14ac:dyDescent="0.3">
      <c r="A316" s="76">
        <v>314</v>
      </c>
      <c r="B316" s="75"/>
      <c r="C316" s="131"/>
      <c r="D316" s="75"/>
      <c r="E316" s="75"/>
      <c r="F316" s="75"/>
      <c r="G316" s="74"/>
      <c r="H316" s="44"/>
      <c r="I316" s="57"/>
      <c r="J316" s="48"/>
      <c r="K316" s="44"/>
      <c r="L316" s="60"/>
      <c r="M316" s="230"/>
    </row>
    <row r="317" spans="1:13" x14ac:dyDescent="0.3">
      <c r="A317" s="76">
        <v>315</v>
      </c>
      <c r="B317" s="75"/>
      <c r="C317" s="131"/>
      <c r="D317" s="75"/>
      <c r="E317" s="75"/>
      <c r="F317" s="75"/>
      <c r="G317" s="74"/>
      <c r="H317" s="44"/>
      <c r="I317" s="57"/>
      <c r="J317" s="48"/>
      <c r="K317" s="44"/>
      <c r="L317" s="60"/>
      <c r="M317" s="230"/>
    </row>
    <row r="318" spans="1:13" x14ac:dyDescent="0.3">
      <c r="A318" s="76">
        <v>316</v>
      </c>
      <c r="B318" s="75"/>
      <c r="C318" s="131"/>
      <c r="D318" s="75"/>
      <c r="E318" s="75"/>
      <c r="F318" s="75"/>
      <c r="G318" s="74"/>
      <c r="H318" s="44"/>
      <c r="I318" s="57"/>
      <c r="J318" s="48"/>
      <c r="K318" s="44"/>
      <c r="L318" s="60"/>
      <c r="M318" s="230"/>
    </row>
    <row r="319" spans="1:13" x14ac:dyDescent="0.3">
      <c r="A319" s="76">
        <v>317</v>
      </c>
      <c r="B319" s="75"/>
      <c r="C319" s="131"/>
      <c r="D319" s="75"/>
      <c r="E319" s="75"/>
      <c r="F319" s="75"/>
      <c r="G319" s="74"/>
      <c r="H319" s="44"/>
      <c r="I319" s="57"/>
      <c r="J319" s="48"/>
      <c r="K319" s="44"/>
      <c r="L319" s="60"/>
      <c r="M319" s="230"/>
    </row>
    <row r="320" spans="1:13" x14ac:dyDescent="0.3">
      <c r="A320" s="76">
        <v>318</v>
      </c>
      <c r="B320" s="75"/>
      <c r="C320" s="131"/>
      <c r="D320" s="75"/>
      <c r="E320" s="75"/>
      <c r="F320" s="75"/>
      <c r="G320" s="74"/>
      <c r="H320" s="44"/>
      <c r="I320" s="57"/>
      <c r="J320" s="48"/>
      <c r="K320" s="44"/>
      <c r="L320" s="60"/>
      <c r="M320" s="230"/>
    </row>
    <row r="321" spans="1:13" x14ac:dyDescent="0.3">
      <c r="A321" s="76">
        <v>319</v>
      </c>
      <c r="B321" s="75"/>
      <c r="C321" s="131"/>
      <c r="D321" s="75"/>
      <c r="E321" s="75"/>
      <c r="F321" s="75"/>
      <c r="G321" s="74"/>
      <c r="H321" s="44"/>
      <c r="I321" s="57"/>
      <c r="J321" s="48"/>
      <c r="K321" s="44"/>
      <c r="L321" s="60"/>
      <c r="M321" s="230"/>
    </row>
    <row r="322" spans="1:13" x14ac:dyDescent="0.3">
      <c r="A322" s="76">
        <v>320</v>
      </c>
      <c r="B322" s="75"/>
      <c r="C322" s="131"/>
      <c r="D322" s="75"/>
      <c r="E322" s="75"/>
      <c r="F322" s="75"/>
      <c r="G322" s="74"/>
      <c r="H322" s="44"/>
      <c r="I322" s="57"/>
      <c r="J322" s="48"/>
      <c r="K322" s="44"/>
      <c r="L322" s="60"/>
      <c r="M322" s="230"/>
    </row>
    <row r="323" spans="1:13" x14ac:dyDescent="0.3">
      <c r="A323" s="76">
        <v>321</v>
      </c>
      <c r="B323" s="75"/>
      <c r="C323" s="131"/>
      <c r="D323" s="75"/>
      <c r="E323" s="75"/>
      <c r="F323" s="75"/>
      <c r="G323" s="74"/>
      <c r="H323" s="44"/>
      <c r="I323" s="57"/>
      <c r="J323" s="48"/>
      <c r="K323" s="44"/>
      <c r="L323" s="60"/>
      <c r="M323" s="230"/>
    </row>
    <row r="324" spans="1:13" x14ac:dyDescent="0.3">
      <c r="A324" s="76">
        <v>322</v>
      </c>
      <c r="B324" s="75"/>
      <c r="C324" s="131"/>
      <c r="D324" s="75"/>
      <c r="E324" s="75"/>
      <c r="F324" s="75"/>
      <c r="G324" s="74"/>
      <c r="H324" s="44"/>
      <c r="I324" s="57"/>
      <c r="J324" s="48"/>
      <c r="K324" s="44"/>
      <c r="L324" s="60"/>
      <c r="M324" s="230"/>
    </row>
    <row r="325" spans="1:13" x14ac:dyDescent="0.3">
      <c r="A325" s="76">
        <v>323</v>
      </c>
      <c r="B325" s="75"/>
      <c r="C325" s="131"/>
      <c r="D325" s="75"/>
      <c r="E325" s="75"/>
      <c r="F325" s="75"/>
      <c r="G325" s="74"/>
      <c r="H325" s="44"/>
      <c r="I325" s="57"/>
      <c r="J325" s="48"/>
      <c r="K325" s="44"/>
      <c r="L325" s="60"/>
      <c r="M325" s="230"/>
    </row>
    <row r="326" spans="1:13" x14ac:dyDescent="0.3">
      <c r="A326" s="76">
        <v>324</v>
      </c>
      <c r="B326" s="75"/>
      <c r="C326" s="131"/>
      <c r="D326" s="75"/>
      <c r="E326" s="75"/>
      <c r="F326" s="75"/>
      <c r="G326" s="74"/>
      <c r="H326" s="44"/>
      <c r="I326" s="57"/>
      <c r="J326" s="48"/>
      <c r="K326" s="44"/>
      <c r="L326" s="60"/>
      <c r="M326" s="230"/>
    </row>
    <row r="327" spans="1:13" x14ac:dyDescent="0.3">
      <c r="A327" s="76">
        <v>325</v>
      </c>
      <c r="B327" s="75"/>
      <c r="C327" s="131"/>
      <c r="D327" s="75"/>
      <c r="E327" s="75"/>
      <c r="F327" s="75"/>
      <c r="G327" s="74"/>
      <c r="H327" s="44"/>
      <c r="I327" s="57"/>
      <c r="J327" s="48"/>
      <c r="K327" s="44"/>
      <c r="L327" s="60"/>
      <c r="M327" s="230"/>
    </row>
    <row r="328" spans="1:13" x14ac:dyDescent="0.3">
      <c r="A328" s="76">
        <v>326</v>
      </c>
      <c r="B328" s="75"/>
      <c r="C328" s="131"/>
      <c r="D328" s="75"/>
      <c r="E328" s="75"/>
      <c r="F328" s="75"/>
      <c r="G328" s="74"/>
      <c r="H328" s="44"/>
      <c r="I328" s="57"/>
      <c r="J328" s="48"/>
      <c r="K328" s="44"/>
      <c r="L328" s="60"/>
      <c r="M328" s="230"/>
    </row>
    <row r="329" spans="1:13" x14ac:dyDescent="0.3">
      <c r="A329" s="76">
        <v>327</v>
      </c>
      <c r="B329" s="75"/>
      <c r="C329" s="131"/>
      <c r="D329" s="75"/>
      <c r="E329" s="75"/>
      <c r="F329" s="75"/>
      <c r="G329" s="74"/>
      <c r="H329" s="44"/>
      <c r="I329" s="57"/>
      <c r="J329" s="48"/>
      <c r="K329" s="44"/>
      <c r="L329" s="60"/>
      <c r="M329" s="230"/>
    </row>
    <row r="330" spans="1:13" x14ac:dyDescent="0.3">
      <c r="A330" s="76">
        <v>328</v>
      </c>
      <c r="B330" s="75"/>
      <c r="C330" s="131"/>
      <c r="D330" s="75"/>
      <c r="E330" s="75"/>
      <c r="F330" s="75"/>
      <c r="G330" s="74"/>
      <c r="H330" s="44"/>
      <c r="I330" s="57"/>
      <c r="J330" s="48"/>
      <c r="K330" s="44"/>
      <c r="L330" s="60"/>
      <c r="M330" s="230"/>
    </row>
    <row r="331" spans="1:13" x14ac:dyDescent="0.3">
      <c r="A331" s="76">
        <v>329</v>
      </c>
      <c r="B331" s="75"/>
      <c r="C331" s="131"/>
      <c r="D331" s="75"/>
      <c r="E331" s="75"/>
      <c r="F331" s="75"/>
      <c r="G331" s="74"/>
      <c r="H331" s="44"/>
      <c r="I331" s="57"/>
      <c r="J331" s="48"/>
      <c r="K331" s="44"/>
      <c r="L331" s="60"/>
      <c r="M331" s="230"/>
    </row>
    <row r="332" spans="1:13" x14ac:dyDescent="0.3">
      <c r="A332" s="76">
        <v>330</v>
      </c>
      <c r="B332" s="75"/>
      <c r="C332" s="131"/>
      <c r="D332" s="75"/>
      <c r="E332" s="75"/>
      <c r="F332" s="75"/>
      <c r="G332" s="74"/>
      <c r="H332" s="44"/>
      <c r="I332" s="57"/>
      <c r="J332" s="48"/>
      <c r="K332" s="44"/>
      <c r="L332" s="60"/>
      <c r="M332" s="230"/>
    </row>
    <row r="333" spans="1:13" x14ac:dyDescent="0.3">
      <c r="A333" s="76">
        <v>331</v>
      </c>
      <c r="B333" s="75"/>
      <c r="C333" s="131"/>
      <c r="D333" s="75"/>
      <c r="E333" s="75"/>
      <c r="F333" s="75"/>
      <c r="G333" s="74"/>
      <c r="H333" s="44"/>
      <c r="I333" s="57"/>
      <c r="J333" s="48"/>
      <c r="K333" s="44"/>
      <c r="L333" s="60"/>
      <c r="M333" s="230"/>
    </row>
    <row r="334" spans="1:13" x14ac:dyDescent="0.3">
      <c r="A334" s="76">
        <v>332</v>
      </c>
      <c r="B334" s="75"/>
      <c r="C334" s="131"/>
      <c r="D334" s="75"/>
      <c r="E334" s="75"/>
      <c r="F334" s="75"/>
      <c r="G334" s="74"/>
      <c r="H334" s="44"/>
      <c r="I334" s="57"/>
      <c r="J334" s="48"/>
      <c r="K334" s="44"/>
      <c r="L334" s="60"/>
      <c r="M334" s="230"/>
    </row>
    <row r="335" spans="1:13" x14ac:dyDescent="0.3">
      <c r="A335" s="76">
        <v>333</v>
      </c>
      <c r="B335" s="75"/>
      <c r="C335" s="131"/>
      <c r="D335" s="75"/>
      <c r="E335" s="75"/>
      <c r="F335" s="75"/>
      <c r="G335" s="74"/>
      <c r="H335" s="44"/>
      <c r="I335" s="57"/>
      <c r="J335" s="48"/>
      <c r="K335" s="44"/>
      <c r="L335" s="60"/>
      <c r="M335" s="230"/>
    </row>
    <row r="336" spans="1:13" x14ac:dyDescent="0.3">
      <c r="A336" s="76">
        <v>334</v>
      </c>
      <c r="B336" s="75"/>
      <c r="C336" s="131"/>
      <c r="D336" s="75"/>
      <c r="E336" s="75"/>
      <c r="F336" s="75"/>
      <c r="G336" s="74"/>
      <c r="H336" s="44"/>
      <c r="I336" s="57"/>
      <c r="J336" s="48"/>
      <c r="K336" s="44"/>
      <c r="L336" s="60"/>
      <c r="M336" s="230"/>
    </row>
    <row r="337" spans="1:13" x14ac:dyDescent="0.3">
      <c r="A337" s="76">
        <v>335</v>
      </c>
      <c r="B337" s="75"/>
      <c r="C337" s="131"/>
      <c r="D337" s="75"/>
      <c r="E337" s="75"/>
      <c r="F337" s="75"/>
      <c r="G337" s="74"/>
      <c r="H337" s="44"/>
      <c r="I337" s="57"/>
      <c r="J337" s="48"/>
      <c r="K337" s="44"/>
      <c r="L337" s="60"/>
      <c r="M337" s="230"/>
    </row>
    <row r="338" spans="1:13" x14ac:dyDescent="0.3">
      <c r="A338" s="76">
        <v>336</v>
      </c>
      <c r="B338" s="75"/>
      <c r="C338" s="131"/>
      <c r="D338" s="75"/>
      <c r="E338" s="75"/>
      <c r="F338" s="75"/>
      <c r="G338" s="74"/>
      <c r="H338" s="44"/>
      <c r="I338" s="57"/>
      <c r="J338" s="48"/>
      <c r="K338" s="44"/>
      <c r="L338" s="60"/>
      <c r="M338" s="230"/>
    </row>
    <row r="339" spans="1:13" x14ac:dyDescent="0.3">
      <c r="A339" s="76">
        <v>337</v>
      </c>
      <c r="B339" s="75"/>
      <c r="C339" s="131"/>
      <c r="D339" s="75"/>
      <c r="E339" s="75"/>
      <c r="F339" s="75"/>
      <c r="G339" s="74"/>
      <c r="H339" s="44"/>
      <c r="I339" s="57"/>
      <c r="J339" s="48"/>
      <c r="K339" s="44"/>
      <c r="L339" s="60"/>
      <c r="M339" s="230"/>
    </row>
    <row r="340" spans="1:13" x14ac:dyDescent="0.3">
      <c r="A340" s="76">
        <v>338</v>
      </c>
      <c r="B340" s="75"/>
      <c r="C340" s="131"/>
      <c r="D340" s="75"/>
      <c r="E340" s="75"/>
      <c r="F340" s="75"/>
      <c r="G340" s="74"/>
      <c r="H340" s="44"/>
      <c r="I340" s="57"/>
      <c r="J340" s="48"/>
      <c r="K340" s="44"/>
      <c r="L340" s="60"/>
      <c r="M340" s="230"/>
    </row>
    <row r="341" spans="1:13" x14ac:dyDescent="0.3">
      <c r="A341" s="76">
        <v>339</v>
      </c>
      <c r="B341" s="75"/>
      <c r="C341" s="131"/>
      <c r="D341" s="75"/>
      <c r="E341" s="75"/>
      <c r="F341" s="75"/>
      <c r="G341" s="74"/>
      <c r="H341" s="44"/>
      <c r="I341" s="57"/>
      <c r="J341" s="48"/>
      <c r="K341" s="44"/>
      <c r="L341" s="60"/>
      <c r="M341" s="230"/>
    </row>
    <row r="342" spans="1:13" x14ac:dyDescent="0.3">
      <c r="A342" s="76">
        <v>340</v>
      </c>
      <c r="B342" s="75"/>
      <c r="C342" s="131"/>
      <c r="D342" s="75"/>
      <c r="E342" s="75"/>
      <c r="F342" s="75"/>
      <c r="G342" s="74"/>
      <c r="H342" s="44"/>
      <c r="I342" s="57"/>
      <c r="J342" s="48"/>
      <c r="K342" s="44"/>
      <c r="L342" s="60"/>
      <c r="M342" s="230"/>
    </row>
    <row r="343" spans="1:13" x14ac:dyDescent="0.3">
      <c r="A343" s="76">
        <v>341</v>
      </c>
      <c r="B343" s="75"/>
      <c r="C343" s="131"/>
      <c r="D343" s="75"/>
      <c r="E343" s="75"/>
      <c r="F343" s="75"/>
      <c r="G343" s="74"/>
      <c r="H343" s="44"/>
      <c r="I343" s="57"/>
      <c r="J343" s="48"/>
      <c r="K343" s="44"/>
      <c r="L343" s="60"/>
      <c r="M343" s="230"/>
    </row>
    <row r="344" spans="1:13" x14ac:dyDescent="0.3">
      <c r="A344" s="76">
        <v>342</v>
      </c>
      <c r="B344" s="75"/>
      <c r="C344" s="131"/>
      <c r="D344" s="75"/>
      <c r="E344" s="75"/>
      <c r="F344" s="75"/>
      <c r="G344" s="74"/>
      <c r="H344" s="44"/>
      <c r="I344" s="57"/>
      <c r="J344" s="48"/>
      <c r="K344" s="44"/>
      <c r="L344" s="60"/>
      <c r="M344" s="230"/>
    </row>
    <row r="345" spans="1:13" x14ac:dyDescent="0.3">
      <c r="A345" s="76">
        <v>343</v>
      </c>
      <c r="B345" s="75"/>
      <c r="C345" s="131"/>
      <c r="D345" s="75"/>
      <c r="E345" s="75"/>
      <c r="F345" s="75"/>
      <c r="G345" s="74"/>
      <c r="H345" s="44"/>
      <c r="I345" s="57"/>
      <c r="J345" s="48"/>
      <c r="K345" s="44"/>
      <c r="L345" s="60"/>
      <c r="M345" s="230"/>
    </row>
    <row r="346" spans="1:13" x14ac:dyDescent="0.3">
      <c r="A346" s="76">
        <v>344</v>
      </c>
      <c r="B346" s="75"/>
      <c r="C346" s="131"/>
      <c r="D346" s="75"/>
      <c r="E346" s="75"/>
      <c r="F346" s="75"/>
      <c r="G346" s="74"/>
      <c r="H346" s="44"/>
      <c r="I346" s="57"/>
      <c r="J346" s="48"/>
      <c r="K346" s="44"/>
      <c r="L346" s="60"/>
      <c r="M346" s="230"/>
    </row>
    <row r="347" spans="1:13" x14ac:dyDescent="0.3">
      <c r="A347" s="76">
        <v>345</v>
      </c>
      <c r="B347" s="75"/>
      <c r="C347" s="131"/>
      <c r="D347" s="75"/>
      <c r="E347" s="75"/>
      <c r="F347" s="75"/>
      <c r="G347" s="74"/>
      <c r="H347" s="44"/>
      <c r="I347" s="57"/>
      <c r="J347" s="48"/>
      <c r="K347" s="44"/>
      <c r="L347" s="60"/>
      <c r="M347" s="230"/>
    </row>
    <row r="348" spans="1:13" x14ac:dyDescent="0.3">
      <c r="A348" s="76">
        <v>346</v>
      </c>
      <c r="B348" s="75"/>
      <c r="C348" s="131"/>
      <c r="D348" s="75"/>
      <c r="E348" s="75"/>
      <c r="F348" s="75"/>
      <c r="G348" s="74"/>
      <c r="H348" s="44"/>
      <c r="I348" s="57"/>
      <c r="J348" s="48"/>
      <c r="K348" s="44"/>
      <c r="L348" s="60"/>
      <c r="M348" s="230"/>
    </row>
    <row r="349" spans="1:13" x14ac:dyDescent="0.3">
      <c r="A349" s="76">
        <v>347</v>
      </c>
      <c r="B349" s="75"/>
      <c r="C349" s="131"/>
      <c r="D349" s="75"/>
      <c r="E349" s="75"/>
      <c r="F349" s="75"/>
      <c r="G349" s="74"/>
      <c r="H349" s="44"/>
      <c r="I349" s="57"/>
      <c r="J349" s="48"/>
      <c r="K349" s="44"/>
      <c r="L349" s="60"/>
      <c r="M349" s="230"/>
    </row>
    <row r="350" spans="1:13" x14ac:dyDescent="0.3">
      <c r="A350" s="76">
        <v>348</v>
      </c>
      <c r="B350" s="75"/>
      <c r="C350" s="131"/>
      <c r="D350" s="75"/>
      <c r="E350" s="75"/>
      <c r="F350" s="75"/>
      <c r="G350" s="74"/>
      <c r="H350" s="44"/>
      <c r="I350" s="57"/>
      <c r="J350" s="48"/>
      <c r="K350" s="44"/>
      <c r="L350" s="60"/>
      <c r="M350" s="230"/>
    </row>
    <row r="351" spans="1:13" x14ac:dyDescent="0.3">
      <c r="A351" s="76">
        <v>349</v>
      </c>
      <c r="B351" s="75"/>
      <c r="C351" s="131"/>
      <c r="D351" s="75"/>
      <c r="E351" s="75"/>
      <c r="F351" s="75"/>
      <c r="G351" s="74"/>
      <c r="H351" s="44"/>
      <c r="I351" s="57"/>
      <c r="J351" s="48"/>
      <c r="K351" s="44"/>
      <c r="L351" s="60"/>
      <c r="M351" s="230"/>
    </row>
    <row r="352" spans="1:13" x14ac:dyDescent="0.3">
      <c r="A352" s="76">
        <v>350</v>
      </c>
      <c r="B352" s="75"/>
      <c r="C352" s="131"/>
      <c r="D352" s="75"/>
      <c r="E352" s="75"/>
      <c r="F352" s="75"/>
      <c r="G352" s="74"/>
      <c r="H352" s="44"/>
      <c r="I352" s="57"/>
      <c r="J352" s="48"/>
      <c r="K352" s="44"/>
      <c r="L352" s="60"/>
      <c r="M352" s="230"/>
    </row>
    <row r="353" spans="1:13" x14ac:dyDescent="0.3">
      <c r="A353" s="76">
        <v>351</v>
      </c>
      <c r="B353" s="75"/>
      <c r="C353" s="131"/>
      <c r="D353" s="75"/>
      <c r="E353" s="75"/>
      <c r="F353" s="75"/>
      <c r="G353" s="74"/>
      <c r="H353" s="44"/>
      <c r="I353" s="57"/>
      <c r="J353" s="48"/>
      <c r="K353" s="44"/>
      <c r="L353" s="60"/>
      <c r="M353" s="230"/>
    </row>
    <row r="354" spans="1:13" x14ac:dyDescent="0.3">
      <c r="A354" s="76">
        <v>352</v>
      </c>
      <c r="B354" s="75"/>
      <c r="C354" s="131"/>
      <c r="D354" s="75"/>
      <c r="E354" s="75"/>
      <c r="F354" s="75"/>
      <c r="G354" s="74"/>
      <c r="H354" s="44"/>
      <c r="I354" s="57"/>
      <c r="J354" s="48"/>
      <c r="K354" s="44"/>
      <c r="L354" s="60"/>
      <c r="M354" s="230"/>
    </row>
    <row r="355" spans="1:13" x14ac:dyDescent="0.3">
      <c r="A355" s="76">
        <v>353</v>
      </c>
      <c r="B355" s="75"/>
      <c r="C355" s="131"/>
      <c r="D355" s="75"/>
      <c r="E355" s="75"/>
      <c r="F355" s="75"/>
      <c r="G355" s="74"/>
      <c r="H355" s="44"/>
      <c r="I355" s="57"/>
      <c r="J355" s="48"/>
      <c r="K355" s="44"/>
      <c r="L355" s="60"/>
      <c r="M355" s="230"/>
    </row>
    <row r="356" spans="1:13" x14ac:dyDescent="0.3">
      <c r="A356" s="76">
        <v>354</v>
      </c>
      <c r="B356" s="75"/>
      <c r="C356" s="131"/>
      <c r="D356" s="75"/>
      <c r="E356" s="75"/>
      <c r="F356" s="75"/>
      <c r="G356" s="74"/>
      <c r="H356" s="44"/>
      <c r="I356" s="57"/>
      <c r="J356" s="48"/>
      <c r="K356" s="44"/>
      <c r="L356" s="60"/>
      <c r="M356" s="230"/>
    </row>
    <row r="357" spans="1:13" x14ac:dyDescent="0.3">
      <c r="A357" s="76">
        <v>355</v>
      </c>
      <c r="B357" s="75"/>
      <c r="C357" s="131"/>
      <c r="D357" s="75"/>
      <c r="E357" s="75"/>
      <c r="F357" s="75"/>
      <c r="G357" s="74"/>
      <c r="H357" s="44"/>
      <c r="I357" s="57"/>
      <c r="J357" s="48"/>
      <c r="K357" s="44"/>
      <c r="L357" s="60"/>
      <c r="M357" s="230"/>
    </row>
    <row r="358" spans="1:13" x14ac:dyDescent="0.3">
      <c r="A358" s="76">
        <v>356</v>
      </c>
      <c r="B358" s="75"/>
      <c r="C358" s="131"/>
      <c r="D358" s="75"/>
      <c r="E358" s="75"/>
      <c r="F358" s="75"/>
      <c r="G358" s="74"/>
      <c r="H358" s="44"/>
      <c r="I358" s="57"/>
      <c r="J358" s="48"/>
      <c r="K358" s="44"/>
      <c r="L358" s="60"/>
      <c r="M358" s="230"/>
    </row>
    <row r="359" spans="1:13" x14ac:dyDescent="0.3">
      <c r="A359" s="76">
        <v>357</v>
      </c>
      <c r="B359" s="75"/>
      <c r="C359" s="131"/>
      <c r="D359" s="75"/>
      <c r="E359" s="75"/>
      <c r="F359" s="75"/>
      <c r="G359" s="74"/>
      <c r="H359" s="44"/>
      <c r="I359" s="57"/>
      <c r="J359" s="48"/>
      <c r="K359" s="44"/>
      <c r="L359" s="60"/>
      <c r="M359" s="230"/>
    </row>
    <row r="360" spans="1:13" x14ac:dyDescent="0.3">
      <c r="A360" s="76">
        <v>358</v>
      </c>
      <c r="B360" s="75"/>
      <c r="C360" s="131"/>
      <c r="D360" s="75"/>
      <c r="E360" s="75"/>
      <c r="F360" s="75"/>
      <c r="G360" s="74"/>
      <c r="H360" s="44"/>
      <c r="I360" s="57"/>
      <c r="J360" s="48"/>
      <c r="K360" s="44"/>
      <c r="L360" s="60"/>
      <c r="M360" s="230"/>
    </row>
    <row r="361" spans="1:13" x14ac:dyDescent="0.3">
      <c r="A361" s="76">
        <v>359</v>
      </c>
      <c r="B361" s="75"/>
      <c r="C361" s="131"/>
      <c r="D361" s="75"/>
      <c r="E361" s="75"/>
      <c r="F361" s="75"/>
      <c r="G361" s="74"/>
      <c r="H361" s="44"/>
      <c r="I361" s="57"/>
      <c r="J361" s="48"/>
      <c r="K361" s="44"/>
      <c r="L361" s="60"/>
      <c r="M361" s="230"/>
    </row>
    <row r="362" spans="1:13" x14ac:dyDescent="0.3">
      <c r="A362" s="76">
        <v>360</v>
      </c>
      <c r="B362" s="75"/>
      <c r="C362" s="131"/>
      <c r="D362" s="75"/>
      <c r="E362" s="75"/>
      <c r="F362" s="75"/>
      <c r="G362" s="74"/>
      <c r="H362" s="44"/>
      <c r="I362" s="57"/>
      <c r="J362" s="48"/>
      <c r="K362" s="44"/>
      <c r="L362" s="60"/>
      <c r="M362" s="230"/>
    </row>
    <row r="363" spans="1:13" x14ac:dyDescent="0.3">
      <c r="A363" s="76">
        <v>361</v>
      </c>
      <c r="B363" s="75"/>
      <c r="C363" s="131"/>
      <c r="D363" s="75"/>
      <c r="E363" s="75"/>
      <c r="F363" s="75"/>
      <c r="G363" s="74"/>
      <c r="H363" s="44"/>
      <c r="I363" s="57"/>
      <c r="J363" s="48"/>
      <c r="K363" s="44"/>
      <c r="L363" s="60"/>
      <c r="M363" s="230"/>
    </row>
    <row r="364" spans="1:13" x14ac:dyDescent="0.3">
      <c r="A364" s="76">
        <v>362</v>
      </c>
      <c r="B364" s="75"/>
      <c r="C364" s="131"/>
      <c r="D364" s="75"/>
      <c r="E364" s="75"/>
      <c r="F364" s="75"/>
      <c r="G364" s="74"/>
      <c r="H364" s="44"/>
      <c r="I364" s="57"/>
      <c r="J364" s="48"/>
      <c r="K364" s="44"/>
      <c r="L364" s="60"/>
      <c r="M364" s="230"/>
    </row>
    <row r="365" spans="1:13" x14ac:dyDescent="0.3">
      <c r="A365" s="76">
        <v>363</v>
      </c>
      <c r="B365" s="75"/>
      <c r="C365" s="131"/>
      <c r="D365" s="75"/>
      <c r="E365" s="75"/>
      <c r="F365" s="75"/>
      <c r="G365" s="74"/>
      <c r="H365" s="44"/>
      <c r="I365" s="57"/>
      <c r="J365" s="48"/>
      <c r="K365" s="44"/>
      <c r="L365" s="60"/>
      <c r="M365" s="230"/>
    </row>
    <row r="366" spans="1:13" x14ac:dyDescent="0.3">
      <c r="A366" s="76">
        <v>364</v>
      </c>
      <c r="B366" s="75"/>
      <c r="C366" s="131"/>
      <c r="D366" s="75"/>
      <c r="E366" s="75"/>
      <c r="F366" s="75"/>
      <c r="G366" s="74"/>
      <c r="H366" s="44"/>
      <c r="I366" s="57"/>
      <c r="J366" s="48"/>
      <c r="K366" s="44"/>
      <c r="L366" s="60"/>
      <c r="M366" s="230"/>
    </row>
    <row r="367" spans="1:13" x14ac:dyDescent="0.3">
      <c r="A367" s="76">
        <v>365</v>
      </c>
      <c r="B367" s="75"/>
      <c r="C367" s="131"/>
      <c r="D367" s="75"/>
      <c r="E367" s="75"/>
      <c r="F367" s="75"/>
      <c r="G367" s="74"/>
      <c r="H367" s="44"/>
      <c r="I367" s="57"/>
      <c r="J367" s="48"/>
      <c r="K367" s="44"/>
      <c r="L367" s="60"/>
      <c r="M367" s="230"/>
    </row>
    <row r="368" spans="1:13" x14ac:dyDescent="0.3">
      <c r="A368" s="76">
        <v>366</v>
      </c>
      <c r="B368" s="75"/>
      <c r="C368" s="131"/>
      <c r="D368" s="75"/>
      <c r="E368" s="75"/>
      <c r="F368" s="75"/>
      <c r="G368" s="74"/>
      <c r="H368" s="44"/>
      <c r="I368" s="57"/>
      <c r="J368" s="48"/>
      <c r="K368" s="44"/>
      <c r="L368" s="60"/>
      <c r="M368" s="230"/>
    </row>
    <row r="369" spans="1:13" x14ac:dyDescent="0.3">
      <c r="A369" s="76">
        <v>367</v>
      </c>
      <c r="B369" s="75"/>
      <c r="C369" s="131"/>
      <c r="D369" s="75"/>
      <c r="E369" s="75"/>
      <c r="F369" s="75"/>
      <c r="G369" s="74"/>
      <c r="H369" s="44"/>
      <c r="I369" s="57"/>
      <c r="J369" s="48"/>
      <c r="K369" s="44"/>
      <c r="L369" s="60"/>
      <c r="M369" s="230"/>
    </row>
    <row r="370" spans="1:13" x14ac:dyDescent="0.3">
      <c r="A370" s="76">
        <v>368</v>
      </c>
      <c r="B370" s="75"/>
      <c r="C370" s="131"/>
      <c r="D370" s="75"/>
      <c r="E370" s="75"/>
      <c r="F370" s="75"/>
      <c r="G370" s="74"/>
      <c r="H370" s="44"/>
      <c r="I370" s="57"/>
      <c r="J370" s="48"/>
      <c r="K370" s="44"/>
      <c r="L370" s="60"/>
      <c r="M370" s="230"/>
    </row>
    <row r="371" spans="1:13" x14ac:dyDescent="0.3">
      <c r="A371" s="76">
        <v>369</v>
      </c>
      <c r="B371" s="75"/>
      <c r="C371" s="131"/>
      <c r="D371" s="75"/>
      <c r="E371" s="75"/>
      <c r="F371" s="75"/>
      <c r="G371" s="74"/>
      <c r="H371" s="44"/>
      <c r="I371" s="57"/>
      <c r="J371" s="48"/>
      <c r="K371" s="44"/>
      <c r="L371" s="60"/>
      <c r="M371" s="230"/>
    </row>
    <row r="372" spans="1:13" x14ac:dyDescent="0.3">
      <c r="A372" s="76">
        <v>370</v>
      </c>
      <c r="B372" s="75"/>
      <c r="C372" s="131"/>
      <c r="D372" s="75"/>
      <c r="E372" s="75"/>
      <c r="F372" s="75"/>
      <c r="G372" s="74"/>
      <c r="H372" s="44"/>
      <c r="I372" s="57"/>
      <c r="J372" s="48"/>
      <c r="K372" s="44"/>
      <c r="L372" s="60"/>
      <c r="M372" s="230"/>
    </row>
    <row r="373" spans="1:13" x14ac:dyDescent="0.3">
      <c r="A373" s="76">
        <v>371</v>
      </c>
      <c r="B373" s="75"/>
      <c r="C373" s="131"/>
      <c r="D373" s="75"/>
      <c r="E373" s="75"/>
      <c r="F373" s="75"/>
      <c r="G373" s="74"/>
      <c r="H373" s="44"/>
      <c r="I373" s="57"/>
      <c r="J373" s="48"/>
      <c r="K373" s="44"/>
      <c r="L373" s="60"/>
      <c r="M373" s="230"/>
    </row>
    <row r="374" spans="1:13" x14ac:dyDescent="0.3">
      <c r="A374" s="76">
        <v>372</v>
      </c>
      <c r="B374" s="75"/>
      <c r="C374" s="131"/>
      <c r="D374" s="75"/>
      <c r="E374" s="75"/>
      <c r="F374" s="75"/>
      <c r="G374" s="74"/>
      <c r="H374" s="44"/>
      <c r="I374" s="57"/>
      <c r="J374" s="48"/>
      <c r="K374" s="44"/>
      <c r="L374" s="60"/>
      <c r="M374" s="230"/>
    </row>
    <row r="375" spans="1:13" x14ac:dyDescent="0.3">
      <c r="A375" s="76">
        <v>373</v>
      </c>
      <c r="B375" s="75"/>
      <c r="C375" s="131"/>
      <c r="D375" s="75"/>
      <c r="E375" s="75"/>
      <c r="F375" s="75"/>
      <c r="G375" s="74"/>
      <c r="H375" s="44"/>
      <c r="I375" s="57"/>
      <c r="J375" s="48"/>
      <c r="K375" s="44"/>
      <c r="L375" s="60"/>
      <c r="M375" s="230"/>
    </row>
    <row r="376" spans="1:13" x14ac:dyDescent="0.3">
      <c r="A376" s="76">
        <v>374</v>
      </c>
      <c r="B376" s="75"/>
      <c r="C376" s="131"/>
      <c r="D376" s="75"/>
      <c r="E376" s="75"/>
      <c r="F376" s="75"/>
      <c r="G376" s="74"/>
      <c r="H376" s="44"/>
      <c r="I376" s="57"/>
      <c r="J376" s="48"/>
      <c r="K376" s="44"/>
      <c r="L376" s="60"/>
      <c r="M376" s="230"/>
    </row>
    <row r="377" spans="1:13" x14ac:dyDescent="0.3">
      <c r="A377" s="76">
        <v>375</v>
      </c>
      <c r="B377" s="75"/>
      <c r="C377" s="131"/>
      <c r="D377" s="75"/>
      <c r="E377" s="75"/>
      <c r="F377" s="75"/>
      <c r="G377" s="74"/>
      <c r="H377" s="44"/>
      <c r="I377" s="57"/>
      <c r="J377" s="48"/>
      <c r="K377" s="44"/>
      <c r="L377" s="60"/>
      <c r="M377" s="230"/>
    </row>
    <row r="378" spans="1:13" x14ac:dyDescent="0.3">
      <c r="A378" s="76">
        <v>376</v>
      </c>
      <c r="B378" s="75"/>
      <c r="C378" s="131"/>
      <c r="D378" s="75"/>
      <c r="E378" s="75"/>
      <c r="F378" s="75"/>
      <c r="G378" s="74"/>
      <c r="H378" s="44"/>
      <c r="I378" s="57"/>
      <c r="J378" s="48"/>
      <c r="K378" s="44"/>
      <c r="L378" s="60"/>
      <c r="M378" s="230"/>
    </row>
    <row r="379" spans="1:13" x14ac:dyDescent="0.3">
      <c r="A379" s="76">
        <v>377</v>
      </c>
      <c r="B379" s="75"/>
      <c r="C379" s="131"/>
      <c r="D379" s="75"/>
      <c r="E379" s="75"/>
      <c r="F379" s="75"/>
      <c r="G379" s="74"/>
      <c r="H379" s="44"/>
      <c r="I379" s="57"/>
      <c r="J379" s="48"/>
      <c r="K379" s="44"/>
      <c r="L379" s="60"/>
      <c r="M379" s="230"/>
    </row>
    <row r="380" spans="1:13" x14ac:dyDescent="0.3">
      <c r="A380" s="76">
        <v>378</v>
      </c>
      <c r="B380" s="75"/>
      <c r="C380" s="131"/>
      <c r="D380" s="75"/>
      <c r="E380" s="75"/>
      <c r="F380" s="75"/>
      <c r="G380" s="74"/>
      <c r="H380" s="44"/>
      <c r="I380" s="57"/>
      <c r="J380" s="48"/>
      <c r="K380" s="44"/>
      <c r="L380" s="60"/>
      <c r="M380" s="230"/>
    </row>
    <row r="381" spans="1:13" x14ac:dyDescent="0.3">
      <c r="A381" s="76">
        <v>379</v>
      </c>
      <c r="B381" s="75"/>
      <c r="C381" s="131"/>
      <c r="D381" s="75"/>
      <c r="E381" s="75"/>
      <c r="F381" s="75"/>
      <c r="G381" s="74"/>
      <c r="H381" s="44"/>
      <c r="I381" s="57"/>
      <c r="J381" s="48"/>
      <c r="K381" s="44"/>
      <c r="L381" s="60"/>
      <c r="M381" s="230"/>
    </row>
    <row r="382" spans="1:13" x14ac:dyDescent="0.3">
      <c r="A382" s="76">
        <v>380</v>
      </c>
      <c r="B382" s="75"/>
      <c r="C382" s="131"/>
      <c r="D382" s="75"/>
      <c r="E382" s="75"/>
      <c r="F382" s="75"/>
      <c r="G382" s="74"/>
      <c r="H382" s="44"/>
      <c r="I382" s="57"/>
      <c r="J382" s="48"/>
      <c r="K382" s="44"/>
      <c r="L382" s="60"/>
      <c r="M382" s="230"/>
    </row>
    <row r="383" spans="1:13" x14ac:dyDescent="0.3">
      <c r="A383" s="76">
        <v>381</v>
      </c>
      <c r="B383" s="75"/>
      <c r="C383" s="131"/>
      <c r="D383" s="75"/>
      <c r="E383" s="75"/>
      <c r="F383" s="75"/>
      <c r="G383" s="74"/>
      <c r="H383" s="44"/>
      <c r="I383" s="57"/>
      <c r="J383" s="48"/>
      <c r="K383" s="44"/>
      <c r="L383" s="60"/>
      <c r="M383" s="230"/>
    </row>
    <row r="384" spans="1:13" x14ac:dyDescent="0.3">
      <c r="A384" s="76">
        <v>382</v>
      </c>
      <c r="B384" s="75"/>
      <c r="C384" s="131"/>
      <c r="D384" s="75"/>
      <c r="E384" s="75"/>
      <c r="F384" s="75"/>
      <c r="G384" s="74"/>
      <c r="H384" s="44"/>
      <c r="I384" s="57"/>
      <c r="J384" s="48"/>
      <c r="K384" s="44"/>
      <c r="L384" s="60"/>
      <c r="M384" s="230"/>
    </row>
    <row r="385" spans="1:13" x14ac:dyDescent="0.3">
      <c r="A385" s="76">
        <v>383</v>
      </c>
      <c r="B385" s="75"/>
      <c r="C385" s="131"/>
      <c r="D385" s="75"/>
      <c r="E385" s="75"/>
      <c r="F385" s="75"/>
      <c r="G385" s="74"/>
      <c r="H385" s="44"/>
      <c r="I385" s="57"/>
      <c r="J385" s="48"/>
      <c r="K385" s="44"/>
      <c r="L385" s="60"/>
      <c r="M385" s="230"/>
    </row>
    <row r="386" spans="1:13" x14ac:dyDescent="0.3">
      <c r="A386" s="76">
        <v>384</v>
      </c>
      <c r="B386" s="75"/>
      <c r="C386" s="131"/>
      <c r="D386" s="75"/>
      <c r="E386" s="75"/>
      <c r="F386" s="75"/>
      <c r="G386" s="74"/>
      <c r="H386" s="44"/>
      <c r="I386" s="57"/>
      <c r="J386" s="48"/>
      <c r="K386" s="44"/>
      <c r="L386" s="60"/>
      <c r="M386" s="230"/>
    </row>
    <row r="387" spans="1:13" x14ac:dyDescent="0.3">
      <c r="A387" s="76">
        <v>385</v>
      </c>
      <c r="B387" s="75"/>
      <c r="C387" s="131"/>
      <c r="D387" s="75"/>
      <c r="E387" s="75"/>
      <c r="F387" s="75"/>
      <c r="G387" s="74"/>
      <c r="H387" s="44"/>
      <c r="I387" s="57"/>
      <c r="J387" s="48"/>
      <c r="K387" s="44"/>
      <c r="L387" s="60"/>
      <c r="M387" s="230"/>
    </row>
    <row r="388" spans="1:13" x14ac:dyDescent="0.3">
      <c r="A388" s="76">
        <v>386</v>
      </c>
      <c r="B388" s="75"/>
      <c r="C388" s="131"/>
      <c r="D388" s="75"/>
      <c r="E388" s="75"/>
      <c r="F388" s="75"/>
      <c r="G388" s="74"/>
      <c r="H388" s="44"/>
      <c r="I388" s="57"/>
      <c r="J388" s="48"/>
      <c r="K388" s="44"/>
      <c r="L388" s="60"/>
      <c r="M388" s="230"/>
    </row>
    <row r="389" spans="1:13" x14ac:dyDescent="0.3">
      <c r="A389" s="76">
        <v>387</v>
      </c>
      <c r="B389" s="75"/>
      <c r="C389" s="131"/>
      <c r="D389" s="75"/>
      <c r="E389" s="75"/>
      <c r="F389" s="75"/>
      <c r="G389" s="74"/>
      <c r="H389" s="44"/>
      <c r="I389" s="57"/>
      <c r="J389" s="48"/>
      <c r="K389" s="44"/>
      <c r="L389" s="60"/>
      <c r="M389" s="230"/>
    </row>
    <row r="390" spans="1:13" x14ac:dyDescent="0.3">
      <c r="A390" s="76">
        <v>388</v>
      </c>
      <c r="B390" s="75"/>
      <c r="C390" s="131"/>
      <c r="D390" s="75"/>
      <c r="E390" s="75"/>
      <c r="F390" s="75"/>
      <c r="G390" s="74"/>
      <c r="H390" s="44"/>
      <c r="I390" s="57"/>
      <c r="J390" s="48"/>
      <c r="K390" s="44"/>
      <c r="L390" s="60"/>
      <c r="M390" s="230"/>
    </row>
    <row r="391" spans="1:13" x14ac:dyDescent="0.3">
      <c r="A391" s="76">
        <v>389</v>
      </c>
      <c r="B391" s="75"/>
      <c r="C391" s="131"/>
      <c r="D391" s="75"/>
      <c r="E391" s="75"/>
      <c r="F391" s="75"/>
      <c r="G391" s="74"/>
      <c r="H391" s="44"/>
      <c r="I391" s="57"/>
      <c r="J391" s="48"/>
      <c r="K391" s="44"/>
      <c r="L391" s="60"/>
      <c r="M391" s="230"/>
    </row>
    <row r="392" spans="1:13" x14ac:dyDescent="0.3">
      <c r="A392" s="76">
        <v>390</v>
      </c>
      <c r="B392" s="75"/>
      <c r="C392" s="131"/>
      <c r="D392" s="75"/>
      <c r="E392" s="75"/>
      <c r="F392" s="75"/>
      <c r="G392" s="74"/>
      <c r="H392" s="44"/>
      <c r="I392" s="57"/>
      <c r="J392" s="48"/>
      <c r="K392" s="44"/>
      <c r="L392" s="60"/>
      <c r="M392" s="230"/>
    </row>
    <row r="393" spans="1:13" x14ac:dyDescent="0.3">
      <c r="A393" s="76">
        <v>391</v>
      </c>
      <c r="B393" s="75"/>
      <c r="C393" s="131"/>
      <c r="D393" s="75"/>
      <c r="E393" s="75"/>
      <c r="F393" s="75"/>
      <c r="G393" s="74"/>
      <c r="H393" s="44"/>
      <c r="I393" s="57"/>
      <c r="J393" s="48"/>
      <c r="K393" s="44"/>
      <c r="L393" s="60"/>
      <c r="M393" s="230"/>
    </row>
    <row r="394" spans="1:13" x14ac:dyDescent="0.3">
      <c r="A394" s="76">
        <v>392</v>
      </c>
      <c r="B394" s="75"/>
      <c r="C394" s="131"/>
      <c r="D394" s="75"/>
      <c r="E394" s="75"/>
      <c r="F394" s="75"/>
      <c r="G394" s="74"/>
      <c r="H394" s="44"/>
      <c r="I394" s="57"/>
      <c r="J394" s="48"/>
      <c r="K394" s="44"/>
      <c r="L394" s="60"/>
      <c r="M394" s="230"/>
    </row>
    <row r="395" spans="1:13" x14ac:dyDescent="0.3">
      <c r="A395" s="76">
        <v>393</v>
      </c>
      <c r="B395" s="75"/>
      <c r="C395" s="131"/>
      <c r="D395" s="75"/>
      <c r="E395" s="75"/>
      <c r="F395" s="75"/>
      <c r="G395" s="74"/>
      <c r="H395" s="44"/>
      <c r="I395" s="57"/>
      <c r="J395" s="48"/>
      <c r="K395" s="44"/>
      <c r="L395" s="60"/>
      <c r="M395" s="230"/>
    </row>
    <row r="396" spans="1:13" x14ac:dyDescent="0.3">
      <c r="A396" s="76">
        <v>394</v>
      </c>
      <c r="B396" s="75"/>
      <c r="C396" s="131"/>
      <c r="D396" s="75"/>
      <c r="E396" s="75"/>
      <c r="F396" s="75"/>
      <c r="G396" s="74"/>
      <c r="H396" s="44"/>
      <c r="I396" s="57"/>
      <c r="J396" s="48"/>
      <c r="K396" s="44"/>
      <c r="L396" s="60"/>
      <c r="M396" s="230"/>
    </row>
    <row r="397" spans="1:13" x14ac:dyDescent="0.3">
      <c r="A397" s="76">
        <v>395</v>
      </c>
      <c r="B397" s="75"/>
      <c r="C397" s="131"/>
      <c r="D397" s="75"/>
      <c r="E397" s="75"/>
      <c r="F397" s="75"/>
      <c r="G397" s="74"/>
      <c r="H397" s="44"/>
      <c r="I397" s="57"/>
      <c r="J397" s="48"/>
      <c r="K397" s="44"/>
      <c r="L397" s="60"/>
      <c r="M397" s="230"/>
    </row>
    <row r="398" spans="1:13" x14ac:dyDescent="0.3">
      <c r="A398" s="76">
        <v>396</v>
      </c>
      <c r="B398" s="75"/>
      <c r="C398" s="131"/>
      <c r="D398" s="75"/>
      <c r="E398" s="75"/>
      <c r="F398" s="75"/>
      <c r="G398" s="74"/>
      <c r="H398" s="44"/>
      <c r="I398" s="57"/>
      <c r="J398" s="48"/>
      <c r="K398" s="44"/>
      <c r="L398" s="60"/>
      <c r="M398" s="230"/>
    </row>
    <row r="399" spans="1:13" x14ac:dyDescent="0.3">
      <c r="A399" s="76">
        <v>397</v>
      </c>
      <c r="B399" s="75"/>
      <c r="C399" s="131"/>
      <c r="D399" s="75"/>
      <c r="E399" s="75"/>
      <c r="F399" s="75"/>
      <c r="G399" s="74"/>
      <c r="H399" s="44"/>
      <c r="I399" s="57"/>
      <c r="J399" s="48"/>
      <c r="K399" s="44"/>
      <c r="L399" s="60"/>
      <c r="M399" s="230"/>
    </row>
    <row r="400" spans="1:13" x14ac:dyDescent="0.3">
      <c r="A400" s="76">
        <v>398</v>
      </c>
      <c r="B400" s="75"/>
      <c r="C400" s="131"/>
      <c r="D400" s="75"/>
      <c r="E400" s="75"/>
      <c r="F400" s="75"/>
      <c r="G400" s="74"/>
      <c r="H400" s="44"/>
      <c r="I400" s="57"/>
      <c r="J400" s="48"/>
      <c r="K400" s="44"/>
      <c r="L400" s="60"/>
      <c r="M400" s="230"/>
    </row>
    <row r="401" spans="1:13" x14ac:dyDescent="0.3">
      <c r="A401" s="76">
        <v>399</v>
      </c>
      <c r="B401" s="75"/>
      <c r="C401" s="131"/>
      <c r="D401" s="75"/>
      <c r="E401" s="75"/>
      <c r="F401" s="75"/>
      <c r="G401" s="74"/>
      <c r="H401" s="44"/>
      <c r="I401" s="57"/>
      <c r="J401" s="48"/>
      <c r="K401" s="44"/>
      <c r="L401" s="60"/>
      <c r="M401" s="230"/>
    </row>
    <row r="402" spans="1:13" x14ac:dyDescent="0.3">
      <c r="A402" s="76">
        <v>400</v>
      </c>
      <c r="B402" s="75"/>
      <c r="C402" s="131"/>
      <c r="D402" s="75"/>
      <c r="E402" s="75"/>
      <c r="F402" s="75"/>
      <c r="G402" s="74"/>
      <c r="H402" s="44"/>
      <c r="I402" s="57"/>
      <c r="J402" s="48"/>
      <c r="K402" s="44"/>
      <c r="L402" s="60"/>
      <c r="M402" s="230"/>
    </row>
    <row r="403" spans="1:13" x14ac:dyDescent="0.3">
      <c r="A403" s="76">
        <v>401</v>
      </c>
      <c r="B403" s="75"/>
      <c r="C403" s="131"/>
      <c r="D403" s="75"/>
      <c r="E403" s="75"/>
      <c r="F403" s="75"/>
      <c r="G403" s="74"/>
      <c r="H403" s="44"/>
      <c r="I403" s="57"/>
      <c r="J403" s="48"/>
      <c r="K403" s="44"/>
      <c r="L403" s="60"/>
      <c r="M403" s="230"/>
    </row>
    <row r="404" spans="1:13" x14ac:dyDescent="0.3">
      <c r="A404" s="76">
        <v>402</v>
      </c>
      <c r="B404" s="75"/>
      <c r="C404" s="131"/>
      <c r="D404" s="75"/>
      <c r="E404" s="75"/>
      <c r="F404" s="75"/>
      <c r="G404" s="74"/>
      <c r="H404" s="44"/>
      <c r="I404" s="57"/>
      <c r="J404" s="48"/>
      <c r="K404" s="44"/>
      <c r="L404" s="60"/>
      <c r="M404" s="230"/>
    </row>
    <row r="405" spans="1:13" x14ac:dyDescent="0.3">
      <c r="A405" s="76">
        <v>403</v>
      </c>
      <c r="B405" s="75"/>
      <c r="C405" s="131"/>
      <c r="D405" s="75"/>
      <c r="E405" s="75"/>
      <c r="F405" s="75"/>
      <c r="G405" s="74"/>
      <c r="H405" s="44"/>
      <c r="I405" s="57"/>
      <c r="J405" s="48"/>
      <c r="K405" s="44"/>
      <c r="L405" s="60"/>
      <c r="M405" s="230"/>
    </row>
    <row r="406" spans="1:13" x14ac:dyDescent="0.3">
      <c r="A406" s="76">
        <v>404</v>
      </c>
      <c r="B406" s="75"/>
      <c r="C406" s="131"/>
      <c r="D406" s="75"/>
      <c r="E406" s="75"/>
      <c r="F406" s="75"/>
      <c r="G406" s="74"/>
      <c r="H406" s="44"/>
      <c r="I406" s="57"/>
      <c r="J406" s="48"/>
      <c r="K406" s="44"/>
      <c r="L406" s="60"/>
      <c r="M406" s="230"/>
    </row>
    <row r="407" spans="1:13" x14ac:dyDescent="0.3">
      <c r="A407" s="76">
        <v>405</v>
      </c>
      <c r="B407" s="75"/>
      <c r="C407" s="131"/>
      <c r="D407" s="75"/>
      <c r="E407" s="75"/>
      <c r="F407" s="75"/>
      <c r="G407" s="74"/>
      <c r="H407" s="44"/>
      <c r="I407" s="57"/>
      <c r="J407" s="48"/>
      <c r="K407" s="44"/>
      <c r="L407" s="60"/>
      <c r="M407" s="230"/>
    </row>
    <row r="408" spans="1:13" x14ac:dyDescent="0.3">
      <c r="A408" s="76">
        <v>406</v>
      </c>
      <c r="B408" s="75"/>
      <c r="C408" s="131"/>
      <c r="D408" s="75"/>
      <c r="E408" s="75"/>
      <c r="F408" s="75"/>
      <c r="G408" s="74"/>
      <c r="H408" s="44"/>
      <c r="I408" s="57"/>
      <c r="J408" s="48"/>
      <c r="K408" s="44"/>
      <c r="L408" s="60"/>
      <c r="M408" s="230"/>
    </row>
    <row r="409" spans="1:13" x14ac:dyDescent="0.3">
      <c r="A409" s="76">
        <v>407</v>
      </c>
      <c r="B409" s="75"/>
      <c r="C409" s="131"/>
      <c r="D409" s="75"/>
      <c r="E409" s="75"/>
      <c r="F409" s="75"/>
      <c r="G409" s="74"/>
      <c r="H409" s="44"/>
      <c r="I409" s="57"/>
      <c r="J409" s="48"/>
      <c r="K409" s="44"/>
      <c r="L409" s="60"/>
      <c r="M409" s="230"/>
    </row>
    <row r="410" spans="1:13" x14ac:dyDescent="0.3">
      <c r="A410" s="76">
        <v>408</v>
      </c>
      <c r="B410" s="75"/>
      <c r="C410" s="131"/>
      <c r="D410" s="75"/>
      <c r="E410" s="75"/>
      <c r="F410" s="75"/>
      <c r="G410" s="74"/>
      <c r="H410" s="44"/>
      <c r="I410" s="57"/>
      <c r="J410" s="48"/>
      <c r="K410" s="44"/>
      <c r="L410" s="60"/>
      <c r="M410" s="230"/>
    </row>
    <row r="411" spans="1:13" x14ac:dyDescent="0.3">
      <c r="A411" s="76">
        <v>409</v>
      </c>
      <c r="B411" s="75"/>
      <c r="C411" s="131"/>
      <c r="D411" s="75"/>
      <c r="E411" s="75"/>
      <c r="F411" s="75"/>
      <c r="G411" s="74"/>
      <c r="H411" s="44"/>
      <c r="I411" s="57"/>
      <c r="J411" s="48"/>
      <c r="K411" s="44"/>
      <c r="L411" s="60"/>
      <c r="M411" s="230"/>
    </row>
    <row r="412" spans="1:13" x14ac:dyDescent="0.3">
      <c r="A412" s="76">
        <v>410</v>
      </c>
      <c r="B412" s="75"/>
      <c r="C412" s="131"/>
      <c r="D412" s="75"/>
      <c r="E412" s="75"/>
      <c r="F412" s="75"/>
      <c r="G412" s="74"/>
      <c r="H412" s="44"/>
      <c r="I412" s="57"/>
      <c r="J412" s="48"/>
      <c r="K412" s="44"/>
      <c r="L412" s="60"/>
      <c r="M412" s="230"/>
    </row>
    <row r="413" spans="1:13" x14ac:dyDescent="0.3">
      <c r="A413" s="76">
        <v>411</v>
      </c>
      <c r="B413" s="75"/>
      <c r="C413" s="131"/>
      <c r="D413" s="75"/>
      <c r="E413" s="75"/>
      <c r="F413" s="75"/>
      <c r="G413" s="74"/>
      <c r="H413" s="44"/>
      <c r="I413" s="57"/>
      <c r="J413" s="48"/>
      <c r="K413" s="44"/>
      <c r="L413" s="60"/>
      <c r="M413" s="230"/>
    </row>
    <row r="414" spans="1:13" x14ac:dyDescent="0.3">
      <c r="A414" s="76">
        <v>412</v>
      </c>
      <c r="B414" s="75"/>
      <c r="C414" s="131"/>
      <c r="D414" s="75"/>
      <c r="E414" s="75"/>
      <c r="F414" s="75"/>
      <c r="G414" s="74"/>
      <c r="H414" s="44"/>
      <c r="I414" s="57"/>
      <c r="J414" s="48"/>
      <c r="K414" s="44"/>
      <c r="L414" s="60"/>
      <c r="M414" s="230"/>
    </row>
    <row r="415" spans="1:13" x14ac:dyDescent="0.3">
      <c r="A415" s="76">
        <v>413</v>
      </c>
      <c r="B415" s="75"/>
      <c r="C415" s="131"/>
      <c r="D415" s="75"/>
      <c r="E415" s="75"/>
      <c r="F415" s="75"/>
      <c r="G415" s="74"/>
      <c r="H415" s="44"/>
      <c r="I415" s="57"/>
      <c r="J415" s="48"/>
      <c r="K415" s="44"/>
      <c r="L415" s="60"/>
      <c r="M415" s="230"/>
    </row>
    <row r="416" spans="1:13" x14ac:dyDescent="0.3">
      <c r="A416" s="76">
        <v>414</v>
      </c>
      <c r="B416" s="75"/>
      <c r="C416" s="131"/>
      <c r="D416" s="75"/>
      <c r="E416" s="75"/>
      <c r="F416" s="75"/>
      <c r="G416" s="74"/>
      <c r="H416" s="44"/>
      <c r="I416" s="57"/>
      <c r="J416" s="48"/>
      <c r="K416" s="44"/>
      <c r="L416" s="60"/>
      <c r="M416" s="230"/>
    </row>
    <row r="417" spans="1:13" x14ac:dyDescent="0.3">
      <c r="A417" s="76">
        <v>415</v>
      </c>
      <c r="B417" s="75"/>
      <c r="C417" s="131"/>
      <c r="D417" s="75"/>
      <c r="E417" s="75"/>
      <c r="F417" s="75"/>
      <c r="G417" s="74"/>
      <c r="H417" s="44"/>
      <c r="I417" s="57"/>
      <c r="J417" s="48"/>
      <c r="K417" s="44"/>
      <c r="L417" s="60"/>
      <c r="M417" s="230"/>
    </row>
    <row r="418" spans="1:13" x14ac:dyDescent="0.3">
      <c r="A418" s="76">
        <v>416</v>
      </c>
      <c r="B418" s="75"/>
      <c r="C418" s="131"/>
      <c r="D418" s="75"/>
      <c r="E418" s="75"/>
      <c r="F418" s="75"/>
      <c r="G418" s="74"/>
      <c r="H418" s="44"/>
      <c r="I418" s="57"/>
      <c r="J418" s="48"/>
      <c r="K418" s="44"/>
      <c r="L418" s="60"/>
      <c r="M418" s="230"/>
    </row>
    <row r="419" spans="1:13" x14ac:dyDescent="0.3">
      <c r="A419" s="76">
        <v>417</v>
      </c>
      <c r="B419" s="75"/>
      <c r="C419" s="131"/>
      <c r="D419" s="75"/>
      <c r="E419" s="75"/>
      <c r="F419" s="75"/>
      <c r="G419" s="74"/>
      <c r="H419" s="44"/>
      <c r="I419" s="57"/>
      <c r="J419" s="48"/>
      <c r="K419" s="44"/>
      <c r="L419" s="60"/>
      <c r="M419" s="230"/>
    </row>
    <row r="420" spans="1:13" x14ac:dyDescent="0.3">
      <c r="A420" s="76">
        <v>418</v>
      </c>
      <c r="B420" s="75"/>
      <c r="C420" s="131"/>
      <c r="D420" s="75"/>
      <c r="E420" s="75"/>
      <c r="F420" s="75"/>
      <c r="G420" s="74"/>
      <c r="H420" s="44"/>
      <c r="I420" s="57"/>
      <c r="J420" s="48"/>
      <c r="K420" s="44"/>
      <c r="L420" s="60"/>
      <c r="M420" s="230"/>
    </row>
    <row r="421" spans="1:13" x14ac:dyDescent="0.3">
      <c r="A421" s="76">
        <v>419</v>
      </c>
      <c r="B421" s="75"/>
      <c r="C421" s="131"/>
      <c r="D421" s="75"/>
      <c r="E421" s="75"/>
      <c r="F421" s="75"/>
      <c r="G421" s="74"/>
      <c r="H421" s="44"/>
      <c r="I421" s="57"/>
      <c r="J421" s="48"/>
      <c r="K421" s="44"/>
      <c r="L421" s="60"/>
      <c r="M421" s="230"/>
    </row>
    <row r="422" spans="1:13" x14ac:dyDescent="0.3">
      <c r="A422" s="76">
        <v>420</v>
      </c>
      <c r="B422" s="75"/>
      <c r="C422" s="131"/>
      <c r="D422" s="75"/>
      <c r="E422" s="75"/>
      <c r="F422" s="75"/>
      <c r="G422" s="74"/>
      <c r="H422" s="44"/>
      <c r="I422" s="57"/>
      <c r="J422" s="48"/>
      <c r="K422" s="44"/>
      <c r="L422" s="60"/>
      <c r="M422" s="230"/>
    </row>
    <row r="423" spans="1:13" x14ac:dyDescent="0.3">
      <c r="A423" s="76">
        <v>421</v>
      </c>
      <c r="B423" s="75"/>
      <c r="C423" s="131"/>
      <c r="D423" s="75"/>
      <c r="E423" s="75"/>
      <c r="F423" s="75"/>
      <c r="G423" s="74"/>
      <c r="H423" s="44"/>
      <c r="I423" s="57"/>
      <c r="J423" s="48"/>
      <c r="K423" s="44"/>
      <c r="L423" s="60"/>
      <c r="M423" s="230"/>
    </row>
    <row r="424" spans="1:13" x14ac:dyDescent="0.3">
      <c r="A424" s="76">
        <v>422</v>
      </c>
      <c r="B424" s="75"/>
      <c r="C424" s="131"/>
      <c r="D424" s="75"/>
      <c r="E424" s="75"/>
      <c r="F424" s="75"/>
      <c r="G424" s="74"/>
      <c r="H424" s="44"/>
      <c r="I424" s="57"/>
      <c r="J424" s="48"/>
      <c r="K424" s="44"/>
      <c r="L424" s="60"/>
      <c r="M424" s="230"/>
    </row>
    <row r="425" spans="1:13" x14ac:dyDescent="0.3">
      <c r="A425" s="76">
        <v>423</v>
      </c>
      <c r="B425" s="75"/>
      <c r="C425" s="131"/>
      <c r="D425" s="75"/>
      <c r="E425" s="75"/>
      <c r="F425" s="75"/>
      <c r="G425" s="74"/>
      <c r="H425" s="44"/>
      <c r="I425" s="57"/>
      <c r="J425" s="48"/>
      <c r="K425" s="44"/>
      <c r="L425" s="60"/>
      <c r="M425" s="230"/>
    </row>
    <row r="426" spans="1:13" x14ac:dyDescent="0.3">
      <c r="A426" s="76">
        <v>424</v>
      </c>
      <c r="B426" s="75"/>
      <c r="C426" s="131"/>
      <c r="D426" s="75"/>
      <c r="E426" s="75"/>
      <c r="F426" s="75"/>
      <c r="G426" s="74"/>
      <c r="H426" s="44"/>
      <c r="I426" s="57"/>
      <c r="J426" s="48"/>
      <c r="K426" s="44"/>
      <c r="L426" s="60"/>
      <c r="M426" s="230"/>
    </row>
    <row r="427" spans="1:13" x14ac:dyDescent="0.3">
      <c r="A427" s="76">
        <v>425</v>
      </c>
      <c r="B427" s="75"/>
      <c r="C427" s="131"/>
      <c r="D427" s="75"/>
      <c r="E427" s="75"/>
      <c r="F427" s="75"/>
      <c r="G427" s="74"/>
      <c r="H427" s="44"/>
      <c r="I427" s="57"/>
      <c r="J427" s="48"/>
      <c r="K427" s="44"/>
      <c r="L427" s="60"/>
      <c r="M427" s="230"/>
    </row>
    <row r="428" spans="1:13" x14ac:dyDescent="0.3">
      <c r="A428" s="76">
        <v>426</v>
      </c>
      <c r="B428" s="75"/>
      <c r="C428" s="131"/>
      <c r="D428" s="75"/>
      <c r="E428" s="75"/>
      <c r="F428" s="75"/>
      <c r="G428" s="74"/>
      <c r="H428" s="44"/>
      <c r="I428" s="57"/>
      <c r="J428" s="48"/>
      <c r="K428" s="44"/>
      <c r="L428" s="60"/>
      <c r="M428" s="230"/>
    </row>
    <row r="429" spans="1:13" x14ac:dyDescent="0.3">
      <c r="A429" s="76">
        <v>427</v>
      </c>
      <c r="B429" s="75"/>
      <c r="C429" s="131"/>
      <c r="D429" s="75"/>
      <c r="E429" s="75"/>
      <c r="F429" s="75"/>
      <c r="G429" s="74"/>
      <c r="H429" s="44"/>
      <c r="I429" s="57"/>
      <c r="J429" s="48"/>
      <c r="K429" s="44"/>
      <c r="L429" s="60"/>
      <c r="M429" s="230"/>
    </row>
    <row r="430" spans="1:13" x14ac:dyDescent="0.3">
      <c r="A430" s="76">
        <v>428</v>
      </c>
      <c r="B430" s="75"/>
      <c r="C430" s="131"/>
      <c r="D430" s="75"/>
      <c r="E430" s="75"/>
      <c r="F430" s="75"/>
      <c r="G430" s="74"/>
      <c r="H430" s="44"/>
      <c r="I430" s="57"/>
      <c r="J430" s="48"/>
      <c r="K430" s="44"/>
      <c r="L430" s="60"/>
      <c r="M430" s="230"/>
    </row>
    <row r="431" spans="1:13" x14ac:dyDescent="0.3">
      <c r="A431" s="76">
        <v>429</v>
      </c>
      <c r="B431" s="75"/>
      <c r="C431" s="131"/>
      <c r="D431" s="75"/>
      <c r="E431" s="75"/>
      <c r="F431" s="75"/>
      <c r="G431" s="74"/>
      <c r="H431" s="44"/>
      <c r="I431" s="57"/>
      <c r="J431" s="48"/>
      <c r="K431" s="44"/>
      <c r="L431" s="60"/>
      <c r="M431" s="230"/>
    </row>
    <row r="432" spans="1:13" x14ac:dyDescent="0.3">
      <c r="A432" s="76">
        <v>430</v>
      </c>
      <c r="B432" s="75"/>
      <c r="C432" s="131"/>
      <c r="D432" s="75"/>
      <c r="E432" s="75"/>
      <c r="F432" s="75"/>
      <c r="G432" s="74"/>
      <c r="H432" s="44"/>
      <c r="I432" s="57"/>
      <c r="J432" s="48"/>
      <c r="K432" s="44"/>
      <c r="L432" s="60"/>
      <c r="M432" s="230"/>
    </row>
    <row r="433" spans="1:13" x14ac:dyDescent="0.3">
      <c r="A433" s="76">
        <v>431</v>
      </c>
      <c r="B433" s="75"/>
      <c r="C433" s="131"/>
      <c r="D433" s="75"/>
      <c r="E433" s="75"/>
      <c r="F433" s="75"/>
      <c r="G433" s="74"/>
      <c r="H433" s="44"/>
      <c r="I433" s="57"/>
      <c r="J433" s="48"/>
      <c r="K433" s="44"/>
      <c r="L433" s="60"/>
      <c r="M433" s="230"/>
    </row>
    <row r="434" spans="1:13" x14ac:dyDescent="0.3">
      <c r="A434" s="76">
        <v>432</v>
      </c>
      <c r="B434" s="75"/>
      <c r="C434" s="131"/>
      <c r="D434" s="75"/>
      <c r="E434" s="75"/>
      <c r="F434" s="75"/>
      <c r="G434" s="74"/>
      <c r="H434" s="44"/>
      <c r="I434" s="57"/>
      <c r="J434" s="48"/>
      <c r="K434" s="44"/>
      <c r="L434" s="60"/>
      <c r="M434" s="230"/>
    </row>
    <row r="435" spans="1:13" x14ac:dyDescent="0.3">
      <c r="A435" s="76">
        <v>433</v>
      </c>
      <c r="B435" s="75"/>
      <c r="C435" s="131"/>
      <c r="D435" s="75"/>
      <c r="E435" s="75"/>
      <c r="F435" s="75"/>
      <c r="G435" s="74"/>
      <c r="H435" s="44"/>
      <c r="I435" s="57"/>
      <c r="J435" s="48"/>
      <c r="K435" s="44"/>
      <c r="L435" s="60"/>
      <c r="M435" s="230"/>
    </row>
    <row r="436" spans="1:13" x14ac:dyDescent="0.3">
      <c r="A436" s="76">
        <v>434</v>
      </c>
      <c r="B436" s="75"/>
      <c r="C436" s="131"/>
      <c r="D436" s="75"/>
      <c r="E436" s="75"/>
      <c r="F436" s="75"/>
      <c r="G436" s="74"/>
      <c r="H436" s="44"/>
      <c r="I436" s="57"/>
      <c r="J436" s="48"/>
      <c r="K436" s="44"/>
      <c r="L436" s="60"/>
      <c r="M436" s="230"/>
    </row>
    <row r="437" spans="1:13" x14ac:dyDescent="0.3">
      <c r="A437" s="76">
        <v>435</v>
      </c>
      <c r="B437" s="75"/>
      <c r="C437" s="131"/>
      <c r="D437" s="75"/>
      <c r="E437" s="75"/>
      <c r="F437" s="75"/>
      <c r="G437" s="74"/>
      <c r="H437" s="44"/>
      <c r="I437" s="57"/>
      <c r="J437" s="48"/>
      <c r="K437" s="44"/>
      <c r="L437" s="60"/>
      <c r="M437" s="230"/>
    </row>
    <row r="438" spans="1:13" x14ac:dyDescent="0.3">
      <c r="A438" s="76">
        <v>436</v>
      </c>
      <c r="B438" s="75"/>
      <c r="C438" s="131"/>
      <c r="D438" s="75"/>
      <c r="E438" s="75"/>
      <c r="F438" s="75"/>
      <c r="G438" s="74"/>
      <c r="H438" s="44"/>
      <c r="I438" s="57"/>
      <c r="J438" s="48"/>
      <c r="K438" s="44"/>
      <c r="L438" s="60"/>
      <c r="M438" s="230"/>
    </row>
    <row r="439" spans="1:13" x14ac:dyDescent="0.3">
      <c r="A439" s="76">
        <v>437</v>
      </c>
      <c r="B439" s="75"/>
      <c r="C439" s="131"/>
      <c r="D439" s="75"/>
      <c r="E439" s="75"/>
      <c r="F439" s="75"/>
      <c r="G439" s="74"/>
      <c r="H439" s="44"/>
      <c r="I439" s="57"/>
      <c r="J439" s="48"/>
      <c r="K439" s="44"/>
      <c r="L439" s="60"/>
      <c r="M439" s="230"/>
    </row>
    <row r="440" spans="1:13" x14ac:dyDescent="0.3">
      <c r="A440" s="76">
        <v>438</v>
      </c>
      <c r="B440" s="75"/>
      <c r="C440" s="131"/>
      <c r="D440" s="75"/>
      <c r="E440" s="75"/>
      <c r="F440" s="75"/>
      <c r="G440" s="74"/>
      <c r="H440" s="44"/>
      <c r="I440" s="57"/>
      <c r="J440" s="48"/>
      <c r="K440" s="44"/>
      <c r="L440" s="60"/>
      <c r="M440" s="230"/>
    </row>
    <row r="441" spans="1:13" x14ac:dyDescent="0.3">
      <c r="A441" s="76">
        <v>439</v>
      </c>
      <c r="B441" s="75"/>
      <c r="C441" s="131"/>
      <c r="D441" s="75"/>
      <c r="E441" s="75"/>
      <c r="F441" s="75"/>
      <c r="G441" s="74"/>
      <c r="H441" s="44"/>
      <c r="I441" s="57"/>
      <c r="J441" s="48"/>
      <c r="K441" s="44"/>
      <c r="L441" s="60"/>
      <c r="M441" s="230"/>
    </row>
    <row r="442" spans="1:13" x14ac:dyDescent="0.3">
      <c r="A442" s="76">
        <v>440</v>
      </c>
      <c r="B442" s="75"/>
      <c r="C442" s="131"/>
      <c r="D442" s="75"/>
      <c r="E442" s="75"/>
      <c r="F442" s="75"/>
      <c r="G442" s="74"/>
      <c r="H442" s="44"/>
      <c r="I442" s="57"/>
      <c r="J442" s="48"/>
      <c r="K442" s="44"/>
      <c r="L442" s="60"/>
      <c r="M442" s="230"/>
    </row>
    <row r="443" spans="1:13" x14ac:dyDescent="0.3">
      <c r="A443" s="76">
        <v>441</v>
      </c>
      <c r="B443" s="75"/>
      <c r="C443" s="131"/>
      <c r="D443" s="75"/>
      <c r="E443" s="75"/>
      <c r="F443" s="75"/>
      <c r="G443" s="74"/>
      <c r="H443" s="44"/>
      <c r="I443" s="57"/>
      <c r="J443" s="48"/>
      <c r="K443" s="44"/>
      <c r="L443" s="60"/>
      <c r="M443" s="230"/>
    </row>
    <row r="444" spans="1:13" x14ac:dyDescent="0.3">
      <c r="A444" s="76">
        <v>442</v>
      </c>
      <c r="B444" s="75"/>
      <c r="C444" s="131"/>
      <c r="D444" s="75"/>
      <c r="E444" s="75"/>
      <c r="F444" s="75"/>
      <c r="G444" s="74"/>
      <c r="H444" s="44"/>
      <c r="I444" s="57"/>
      <c r="J444" s="48"/>
      <c r="K444" s="44"/>
      <c r="L444" s="60"/>
      <c r="M444" s="230"/>
    </row>
    <row r="445" spans="1:13" x14ac:dyDescent="0.3">
      <c r="A445" s="76">
        <v>443</v>
      </c>
      <c r="B445" s="75"/>
      <c r="C445" s="131"/>
      <c r="D445" s="75"/>
      <c r="E445" s="75"/>
      <c r="F445" s="75"/>
      <c r="G445" s="74"/>
      <c r="H445" s="44"/>
      <c r="I445" s="57"/>
      <c r="J445" s="48"/>
      <c r="K445" s="44"/>
      <c r="L445" s="60"/>
      <c r="M445" s="230"/>
    </row>
    <row r="446" spans="1:13" x14ac:dyDescent="0.3">
      <c r="A446" s="76">
        <v>444</v>
      </c>
      <c r="B446" s="75"/>
      <c r="C446" s="131"/>
      <c r="D446" s="75"/>
      <c r="E446" s="75"/>
      <c r="F446" s="75"/>
      <c r="G446" s="74"/>
      <c r="H446" s="44"/>
      <c r="I446" s="57"/>
      <c r="J446" s="48"/>
      <c r="K446" s="44"/>
      <c r="L446" s="60"/>
      <c r="M446" s="230"/>
    </row>
    <row r="447" spans="1:13" x14ac:dyDescent="0.3">
      <c r="A447" s="76">
        <v>445</v>
      </c>
      <c r="B447" s="75"/>
      <c r="C447" s="131"/>
      <c r="D447" s="75"/>
      <c r="E447" s="75"/>
      <c r="F447" s="75"/>
      <c r="G447" s="74"/>
      <c r="H447" s="44"/>
      <c r="I447" s="57"/>
      <c r="J447" s="48"/>
      <c r="K447" s="44"/>
      <c r="L447" s="60"/>
      <c r="M447" s="230"/>
    </row>
    <row r="448" spans="1:13" x14ac:dyDescent="0.3">
      <c r="A448" s="76">
        <v>446</v>
      </c>
      <c r="B448" s="75"/>
      <c r="C448" s="131"/>
      <c r="D448" s="75"/>
      <c r="E448" s="75"/>
      <c r="F448" s="75"/>
      <c r="G448" s="74"/>
      <c r="H448" s="44"/>
      <c r="I448" s="57"/>
      <c r="J448" s="48"/>
      <c r="K448" s="44"/>
      <c r="L448" s="60"/>
      <c r="M448" s="230"/>
    </row>
    <row r="449" spans="1:13" x14ac:dyDescent="0.3">
      <c r="A449" s="76">
        <v>447</v>
      </c>
      <c r="B449" s="75"/>
      <c r="C449" s="131"/>
      <c r="D449" s="75"/>
      <c r="E449" s="75"/>
      <c r="F449" s="75"/>
      <c r="G449" s="74"/>
      <c r="H449" s="44"/>
      <c r="I449" s="57"/>
      <c r="J449" s="48"/>
      <c r="K449" s="44"/>
      <c r="L449" s="60"/>
      <c r="M449" s="230"/>
    </row>
    <row r="450" spans="1:13" x14ac:dyDescent="0.3">
      <c r="A450" s="76">
        <v>448</v>
      </c>
      <c r="B450" s="75"/>
      <c r="C450" s="131"/>
      <c r="D450" s="75"/>
      <c r="E450" s="75"/>
      <c r="F450" s="75"/>
      <c r="G450" s="74"/>
      <c r="H450" s="44"/>
      <c r="I450" s="57"/>
      <c r="J450" s="48"/>
      <c r="K450" s="44"/>
      <c r="L450" s="60"/>
      <c r="M450" s="230"/>
    </row>
    <row r="451" spans="1:13" x14ac:dyDescent="0.3">
      <c r="A451" s="76">
        <v>449</v>
      </c>
      <c r="B451" s="75"/>
      <c r="C451" s="131"/>
      <c r="D451" s="75"/>
      <c r="E451" s="75"/>
      <c r="F451" s="75"/>
      <c r="G451" s="74"/>
      <c r="H451" s="44"/>
      <c r="I451" s="57"/>
      <c r="J451" s="48"/>
      <c r="K451" s="44"/>
      <c r="L451" s="60"/>
      <c r="M451" s="230"/>
    </row>
    <row r="452" spans="1:13" x14ac:dyDescent="0.3">
      <c r="A452" s="76">
        <v>450</v>
      </c>
      <c r="B452" s="75"/>
      <c r="C452" s="131"/>
      <c r="D452" s="75"/>
      <c r="E452" s="75"/>
      <c r="F452" s="75"/>
      <c r="G452" s="74"/>
      <c r="H452" s="44"/>
      <c r="I452" s="57"/>
      <c r="J452" s="48"/>
      <c r="K452" s="44"/>
      <c r="L452" s="60"/>
      <c r="M452" s="230"/>
    </row>
    <row r="453" spans="1:13" x14ac:dyDescent="0.3">
      <c r="A453" s="76">
        <v>451</v>
      </c>
      <c r="B453" s="75"/>
      <c r="C453" s="131"/>
      <c r="D453" s="75"/>
      <c r="E453" s="75"/>
      <c r="F453" s="75"/>
      <c r="G453" s="74"/>
      <c r="H453" s="44"/>
      <c r="I453" s="57"/>
      <c r="J453" s="48"/>
      <c r="K453" s="44"/>
      <c r="L453" s="60"/>
      <c r="M453" s="230"/>
    </row>
    <row r="454" spans="1:13" x14ac:dyDescent="0.3">
      <c r="A454" s="76">
        <v>452</v>
      </c>
      <c r="B454" s="75"/>
      <c r="C454" s="131"/>
      <c r="D454" s="75"/>
      <c r="E454" s="75"/>
      <c r="F454" s="75"/>
      <c r="G454" s="74"/>
      <c r="H454" s="44"/>
      <c r="I454" s="57"/>
      <c r="J454" s="48"/>
      <c r="K454" s="44"/>
      <c r="L454" s="60"/>
      <c r="M454" s="230"/>
    </row>
    <row r="455" spans="1:13" x14ac:dyDescent="0.3">
      <c r="A455" s="76">
        <v>453</v>
      </c>
      <c r="B455" s="75"/>
      <c r="C455" s="131"/>
      <c r="D455" s="75"/>
      <c r="E455" s="75"/>
      <c r="F455" s="75"/>
      <c r="G455" s="74"/>
      <c r="H455" s="44"/>
      <c r="I455" s="57"/>
      <c r="J455" s="48"/>
      <c r="K455" s="44"/>
      <c r="L455" s="60"/>
      <c r="M455" s="230"/>
    </row>
    <row r="456" spans="1:13" x14ac:dyDescent="0.3">
      <c r="A456" s="76">
        <v>454</v>
      </c>
      <c r="B456" s="75"/>
      <c r="C456" s="131"/>
      <c r="D456" s="75"/>
      <c r="E456" s="75"/>
      <c r="F456" s="75"/>
      <c r="G456" s="74"/>
      <c r="H456" s="44"/>
      <c r="I456" s="57"/>
      <c r="J456" s="48"/>
      <c r="K456" s="44"/>
      <c r="L456" s="60"/>
      <c r="M456" s="230"/>
    </row>
    <row r="457" spans="1:13" x14ac:dyDescent="0.3">
      <c r="A457" s="76">
        <v>455</v>
      </c>
      <c r="B457" s="75"/>
      <c r="C457" s="131"/>
      <c r="D457" s="75"/>
      <c r="E457" s="75"/>
      <c r="F457" s="75"/>
      <c r="G457" s="74"/>
      <c r="H457" s="44"/>
      <c r="I457" s="57"/>
      <c r="J457" s="48"/>
      <c r="K457" s="44"/>
      <c r="L457" s="60"/>
      <c r="M457" s="230"/>
    </row>
    <row r="458" spans="1:13" x14ac:dyDescent="0.3">
      <c r="A458" s="76">
        <v>456</v>
      </c>
      <c r="B458" s="75"/>
      <c r="C458" s="131"/>
      <c r="D458" s="75"/>
      <c r="E458" s="75"/>
      <c r="F458" s="75"/>
      <c r="G458" s="74"/>
      <c r="H458" s="44"/>
      <c r="I458" s="57"/>
      <c r="J458" s="48"/>
      <c r="K458" s="44"/>
      <c r="L458" s="60"/>
      <c r="M458" s="230"/>
    </row>
    <row r="459" spans="1:13" x14ac:dyDescent="0.3">
      <c r="A459" s="76">
        <v>457</v>
      </c>
      <c r="B459" s="75"/>
      <c r="C459" s="131"/>
      <c r="D459" s="75"/>
      <c r="E459" s="75"/>
      <c r="F459" s="75"/>
      <c r="G459" s="74"/>
      <c r="H459" s="44"/>
      <c r="I459" s="57"/>
      <c r="J459" s="48"/>
      <c r="K459" s="44"/>
      <c r="L459" s="60"/>
      <c r="M459" s="230"/>
    </row>
    <row r="460" spans="1:13" x14ac:dyDescent="0.3">
      <c r="A460" s="76">
        <v>458</v>
      </c>
      <c r="B460" s="75"/>
      <c r="C460" s="131"/>
      <c r="D460" s="75"/>
      <c r="E460" s="75"/>
      <c r="F460" s="75"/>
      <c r="G460" s="74"/>
      <c r="H460" s="44"/>
      <c r="I460" s="57"/>
      <c r="J460" s="48"/>
      <c r="K460" s="44"/>
      <c r="L460" s="60"/>
      <c r="M460" s="230"/>
    </row>
    <row r="461" spans="1:13" x14ac:dyDescent="0.3">
      <c r="A461" s="76">
        <v>459</v>
      </c>
      <c r="B461" s="75"/>
      <c r="C461" s="131"/>
      <c r="D461" s="75"/>
      <c r="E461" s="75"/>
      <c r="F461" s="75"/>
      <c r="G461" s="74"/>
      <c r="H461" s="44"/>
      <c r="I461" s="57"/>
      <c r="J461" s="48"/>
      <c r="K461" s="44"/>
      <c r="L461" s="60"/>
      <c r="M461" s="230"/>
    </row>
    <row r="462" spans="1:13" x14ac:dyDescent="0.3">
      <c r="A462" s="76">
        <v>460</v>
      </c>
      <c r="B462" s="75"/>
      <c r="C462" s="131"/>
      <c r="D462" s="75"/>
      <c r="E462" s="75"/>
      <c r="F462" s="75"/>
      <c r="G462" s="74"/>
      <c r="H462" s="44"/>
      <c r="I462" s="57"/>
      <c r="J462" s="48"/>
      <c r="K462" s="44"/>
      <c r="L462" s="60"/>
      <c r="M462" s="230"/>
    </row>
    <row r="463" spans="1:13" x14ac:dyDescent="0.3">
      <c r="A463" s="76">
        <v>461</v>
      </c>
      <c r="B463" s="75"/>
      <c r="C463" s="131"/>
      <c r="D463" s="75"/>
      <c r="E463" s="75"/>
      <c r="F463" s="75"/>
      <c r="G463" s="74"/>
      <c r="H463" s="44"/>
      <c r="I463" s="57"/>
      <c r="J463" s="48"/>
      <c r="K463" s="44"/>
      <c r="L463" s="60"/>
      <c r="M463" s="230"/>
    </row>
    <row r="464" spans="1:13" x14ac:dyDescent="0.3">
      <c r="A464" s="76">
        <v>462</v>
      </c>
      <c r="B464" s="75"/>
      <c r="C464" s="131"/>
      <c r="D464" s="75"/>
      <c r="E464" s="75"/>
      <c r="F464" s="75"/>
      <c r="G464" s="74"/>
      <c r="H464" s="44"/>
      <c r="I464" s="57"/>
      <c r="J464" s="48"/>
      <c r="K464" s="44"/>
      <c r="L464" s="60"/>
      <c r="M464" s="230"/>
    </row>
    <row r="465" spans="1:13" x14ac:dyDescent="0.3">
      <c r="A465" s="76">
        <v>463</v>
      </c>
      <c r="B465" s="75"/>
      <c r="C465" s="131"/>
      <c r="D465" s="75"/>
      <c r="E465" s="75"/>
      <c r="F465" s="75"/>
      <c r="G465" s="74"/>
      <c r="H465" s="44"/>
      <c r="I465" s="57"/>
      <c r="J465" s="48"/>
      <c r="K465" s="44"/>
      <c r="L465" s="60"/>
      <c r="M465" s="230"/>
    </row>
    <row r="466" spans="1:13" x14ac:dyDescent="0.3">
      <c r="A466" s="76">
        <v>464</v>
      </c>
      <c r="B466" s="75"/>
      <c r="C466" s="131"/>
      <c r="D466" s="75"/>
      <c r="E466" s="75"/>
      <c r="F466" s="75"/>
      <c r="G466" s="74"/>
      <c r="H466" s="44"/>
      <c r="I466" s="57"/>
      <c r="J466" s="48"/>
      <c r="K466" s="44"/>
      <c r="L466" s="60"/>
      <c r="M466" s="230"/>
    </row>
    <row r="467" spans="1:13" x14ac:dyDescent="0.3">
      <c r="A467" s="76">
        <v>465</v>
      </c>
      <c r="B467" s="75"/>
      <c r="C467" s="131"/>
      <c r="D467" s="75"/>
      <c r="E467" s="75"/>
      <c r="F467" s="75"/>
      <c r="G467" s="74"/>
      <c r="H467" s="44"/>
      <c r="I467" s="57"/>
      <c r="J467" s="48"/>
      <c r="K467" s="44"/>
      <c r="L467" s="60"/>
      <c r="M467" s="230"/>
    </row>
    <row r="468" spans="1:13" x14ac:dyDescent="0.3">
      <c r="A468" s="76">
        <v>466</v>
      </c>
      <c r="B468" s="75"/>
      <c r="C468" s="131"/>
      <c r="D468" s="75"/>
      <c r="E468" s="75"/>
      <c r="F468" s="75"/>
      <c r="G468" s="74"/>
      <c r="H468" s="44"/>
      <c r="I468" s="57"/>
      <c r="J468" s="48"/>
      <c r="K468" s="44"/>
      <c r="L468" s="60"/>
      <c r="M468" s="230"/>
    </row>
    <row r="469" spans="1:13" x14ac:dyDescent="0.3">
      <c r="A469" s="76">
        <v>467</v>
      </c>
      <c r="B469" s="75"/>
      <c r="C469" s="131"/>
      <c r="D469" s="75"/>
      <c r="E469" s="75"/>
      <c r="F469" s="75"/>
      <c r="G469" s="74"/>
      <c r="H469" s="44"/>
      <c r="I469" s="57"/>
      <c r="J469" s="48"/>
      <c r="K469" s="44"/>
      <c r="L469" s="60"/>
      <c r="M469" s="230"/>
    </row>
    <row r="470" spans="1:13" x14ac:dyDescent="0.3">
      <c r="A470" s="76">
        <v>468</v>
      </c>
      <c r="B470" s="75"/>
      <c r="C470" s="131"/>
      <c r="D470" s="75"/>
      <c r="E470" s="75"/>
      <c r="F470" s="75"/>
      <c r="G470" s="74"/>
      <c r="H470" s="44"/>
      <c r="I470" s="57"/>
      <c r="J470" s="48"/>
      <c r="K470" s="44"/>
      <c r="L470" s="60"/>
      <c r="M470" s="230"/>
    </row>
    <row r="471" spans="1:13" x14ac:dyDescent="0.3">
      <c r="A471" s="76">
        <v>469</v>
      </c>
      <c r="B471" s="75"/>
      <c r="C471" s="131"/>
      <c r="D471" s="75"/>
      <c r="E471" s="75"/>
      <c r="F471" s="75"/>
      <c r="G471" s="74"/>
      <c r="H471" s="44"/>
      <c r="I471" s="57"/>
      <c r="J471" s="48"/>
      <c r="K471" s="44"/>
      <c r="L471" s="60"/>
      <c r="M471" s="230"/>
    </row>
    <row r="472" spans="1:13" x14ac:dyDescent="0.3">
      <c r="A472" s="76">
        <v>470</v>
      </c>
      <c r="B472" s="75"/>
      <c r="C472" s="131"/>
      <c r="D472" s="75"/>
      <c r="E472" s="75"/>
      <c r="F472" s="75"/>
      <c r="G472" s="74"/>
      <c r="H472" s="44"/>
      <c r="I472" s="57"/>
      <c r="J472" s="48"/>
      <c r="K472" s="44"/>
      <c r="L472" s="60"/>
      <c r="M472" s="230"/>
    </row>
    <row r="473" spans="1:13" x14ac:dyDescent="0.3">
      <c r="A473" s="76">
        <v>471</v>
      </c>
      <c r="B473" s="75"/>
      <c r="C473" s="131"/>
      <c r="D473" s="75"/>
      <c r="E473" s="75"/>
      <c r="F473" s="75"/>
      <c r="G473" s="74"/>
      <c r="H473" s="44"/>
      <c r="I473" s="57"/>
      <c r="J473" s="48"/>
      <c r="K473" s="44"/>
      <c r="L473" s="60"/>
      <c r="M473" s="230"/>
    </row>
    <row r="474" spans="1:13" x14ac:dyDescent="0.3">
      <c r="A474" s="76">
        <v>472</v>
      </c>
      <c r="B474" s="75"/>
      <c r="C474" s="131"/>
      <c r="D474" s="75"/>
      <c r="E474" s="75"/>
      <c r="F474" s="75"/>
      <c r="G474" s="74"/>
      <c r="H474" s="44"/>
      <c r="I474" s="57"/>
      <c r="J474" s="48"/>
      <c r="K474" s="44"/>
      <c r="L474" s="60"/>
      <c r="M474" s="230"/>
    </row>
    <row r="475" spans="1:13" x14ac:dyDescent="0.3">
      <c r="A475" s="76">
        <v>473</v>
      </c>
      <c r="B475" s="75"/>
      <c r="C475" s="131"/>
      <c r="D475" s="75"/>
      <c r="E475" s="75"/>
      <c r="F475" s="75"/>
      <c r="G475" s="74"/>
      <c r="H475" s="44"/>
      <c r="I475" s="57"/>
      <c r="J475" s="48"/>
      <c r="K475" s="44"/>
      <c r="L475" s="60"/>
      <c r="M475" s="230"/>
    </row>
    <row r="476" spans="1:13" x14ac:dyDescent="0.3">
      <c r="A476" s="76">
        <v>474</v>
      </c>
      <c r="B476" s="75"/>
      <c r="C476" s="131"/>
      <c r="D476" s="75"/>
      <c r="E476" s="75"/>
      <c r="F476" s="75"/>
      <c r="G476" s="74"/>
      <c r="H476" s="44"/>
      <c r="I476" s="57"/>
      <c r="J476" s="48"/>
      <c r="K476" s="44"/>
      <c r="L476" s="60"/>
      <c r="M476" s="230"/>
    </row>
    <row r="477" spans="1:13" x14ac:dyDescent="0.3">
      <c r="A477" s="76">
        <v>475</v>
      </c>
      <c r="B477" s="75"/>
      <c r="C477" s="131"/>
      <c r="D477" s="75"/>
      <c r="E477" s="75"/>
      <c r="F477" s="75"/>
      <c r="G477" s="74"/>
      <c r="H477" s="44"/>
      <c r="I477" s="57"/>
      <c r="J477" s="48"/>
      <c r="K477" s="44"/>
      <c r="L477" s="60"/>
      <c r="M477" s="230"/>
    </row>
    <row r="478" spans="1:13" x14ac:dyDescent="0.3">
      <c r="A478" s="76">
        <v>476</v>
      </c>
      <c r="B478" s="75"/>
      <c r="C478" s="131"/>
      <c r="D478" s="75"/>
      <c r="E478" s="75"/>
      <c r="F478" s="75"/>
      <c r="G478" s="74"/>
      <c r="H478" s="44"/>
      <c r="I478" s="57"/>
      <c r="J478" s="48"/>
      <c r="K478" s="44"/>
      <c r="L478" s="60"/>
      <c r="M478" s="230"/>
    </row>
    <row r="479" spans="1:13" x14ac:dyDescent="0.3">
      <c r="A479" s="76">
        <v>477</v>
      </c>
      <c r="B479" s="75"/>
      <c r="C479" s="131"/>
      <c r="D479" s="75"/>
      <c r="E479" s="75"/>
      <c r="F479" s="75"/>
      <c r="G479" s="74"/>
      <c r="H479" s="44"/>
      <c r="I479" s="57"/>
      <c r="J479" s="48"/>
      <c r="K479" s="44"/>
      <c r="L479" s="60"/>
      <c r="M479" s="230"/>
    </row>
    <row r="480" spans="1:13" x14ac:dyDescent="0.3">
      <c r="A480" s="76">
        <v>478</v>
      </c>
      <c r="B480" s="75"/>
      <c r="C480" s="131"/>
      <c r="D480" s="75"/>
      <c r="E480" s="75"/>
      <c r="F480" s="75"/>
      <c r="G480" s="74"/>
      <c r="H480" s="44"/>
      <c r="I480" s="57"/>
      <c r="J480" s="48"/>
      <c r="K480" s="44"/>
      <c r="L480" s="60"/>
      <c r="M480" s="230"/>
    </row>
    <row r="481" spans="1:13" x14ac:dyDescent="0.3">
      <c r="A481" s="76">
        <v>479</v>
      </c>
      <c r="B481" s="75"/>
      <c r="C481" s="131"/>
      <c r="D481" s="75"/>
      <c r="E481" s="75"/>
      <c r="F481" s="75"/>
      <c r="G481" s="74"/>
      <c r="H481" s="44"/>
      <c r="I481" s="57"/>
      <c r="J481" s="48"/>
      <c r="K481" s="44"/>
      <c r="L481" s="60"/>
      <c r="M481" s="230"/>
    </row>
    <row r="482" spans="1:13" x14ac:dyDescent="0.3">
      <c r="A482" s="76">
        <v>480</v>
      </c>
      <c r="B482" s="75"/>
      <c r="C482" s="131"/>
      <c r="D482" s="75"/>
      <c r="E482" s="75"/>
      <c r="F482" s="75"/>
      <c r="G482" s="74"/>
      <c r="H482" s="44"/>
      <c r="I482" s="57"/>
      <c r="J482" s="48"/>
      <c r="K482" s="44"/>
      <c r="L482" s="60"/>
      <c r="M482" s="230"/>
    </row>
    <row r="483" spans="1:13" x14ac:dyDescent="0.3">
      <c r="A483" s="76">
        <v>481</v>
      </c>
      <c r="B483" s="75"/>
      <c r="C483" s="131"/>
      <c r="D483" s="75"/>
      <c r="E483" s="75"/>
      <c r="F483" s="75"/>
      <c r="G483" s="74"/>
      <c r="H483" s="44"/>
      <c r="I483" s="57"/>
      <c r="J483" s="48"/>
      <c r="K483" s="44"/>
      <c r="L483" s="60"/>
      <c r="M483" s="230"/>
    </row>
    <row r="484" spans="1:13" x14ac:dyDescent="0.3">
      <c r="A484" s="76">
        <v>482</v>
      </c>
      <c r="B484" s="75"/>
      <c r="C484" s="131"/>
      <c r="D484" s="75"/>
      <c r="E484" s="75"/>
      <c r="F484" s="75"/>
      <c r="G484" s="74"/>
      <c r="H484" s="44"/>
      <c r="I484" s="57"/>
      <c r="J484" s="48"/>
      <c r="K484" s="44"/>
      <c r="L484" s="60"/>
      <c r="M484" s="230"/>
    </row>
    <row r="485" spans="1:13" x14ac:dyDescent="0.3">
      <c r="A485" s="76">
        <v>483</v>
      </c>
      <c r="B485" s="75"/>
      <c r="C485" s="131"/>
      <c r="D485" s="75"/>
      <c r="E485" s="75"/>
      <c r="F485" s="75"/>
      <c r="G485" s="74"/>
      <c r="H485" s="44"/>
      <c r="I485" s="57"/>
      <c r="J485" s="48"/>
      <c r="K485" s="44"/>
      <c r="L485" s="60"/>
      <c r="M485" s="230"/>
    </row>
    <row r="486" spans="1:13" x14ac:dyDescent="0.3">
      <c r="A486" s="76">
        <v>484</v>
      </c>
      <c r="B486" s="75"/>
      <c r="C486" s="131"/>
      <c r="D486" s="75"/>
      <c r="E486" s="75"/>
      <c r="F486" s="75"/>
      <c r="G486" s="74"/>
      <c r="H486" s="44"/>
      <c r="I486" s="57"/>
      <c r="J486" s="48"/>
      <c r="K486" s="44"/>
      <c r="L486" s="60"/>
      <c r="M486" s="230"/>
    </row>
    <row r="487" spans="1:13" x14ac:dyDescent="0.3">
      <c r="A487" s="76">
        <v>485</v>
      </c>
      <c r="B487" s="75"/>
      <c r="C487" s="131"/>
      <c r="D487" s="75"/>
      <c r="E487" s="75"/>
      <c r="F487" s="75"/>
      <c r="G487" s="74"/>
      <c r="H487" s="44"/>
      <c r="I487" s="57"/>
      <c r="J487" s="48"/>
      <c r="K487" s="44"/>
      <c r="L487" s="60"/>
      <c r="M487" s="230"/>
    </row>
    <row r="488" spans="1:13" x14ac:dyDescent="0.3">
      <c r="A488" s="76">
        <v>486</v>
      </c>
      <c r="B488" s="75"/>
      <c r="C488" s="131"/>
      <c r="D488" s="75"/>
      <c r="E488" s="75"/>
      <c r="F488" s="75"/>
      <c r="G488" s="74"/>
      <c r="H488" s="44"/>
      <c r="I488" s="57"/>
      <c r="J488" s="48"/>
      <c r="K488" s="44"/>
      <c r="L488" s="60"/>
      <c r="M488" s="230"/>
    </row>
    <row r="489" spans="1:13" x14ac:dyDescent="0.3">
      <c r="A489" s="76">
        <v>487</v>
      </c>
      <c r="B489" s="75"/>
      <c r="C489" s="131"/>
      <c r="D489" s="75"/>
      <c r="E489" s="75"/>
      <c r="F489" s="75"/>
      <c r="G489" s="74"/>
      <c r="H489" s="44"/>
      <c r="I489" s="57"/>
      <c r="J489" s="48"/>
      <c r="K489" s="44"/>
      <c r="L489" s="60"/>
      <c r="M489" s="230"/>
    </row>
    <row r="490" spans="1:13" x14ac:dyDescent="0.3">
      <c r="A490" s="76">
        <v>488</v>
      </c>
      <c r="B490" s="75"/>
      <c r="C490" s="131"/>
      <c r="D490" s="75"/>
      <c r="E490" s="75"/>
      <c r="F490" s="75"/>
      <c r="G490" s="74"/>
      <c r="H490" s="44"/>
      <c r="I490" s="57"/>
      <c r="J490" s="48"/>
      <c r="K490" s="44"/>
      <c r="L490" s="60"/>
      <c r="M490" s="230"/>
    </row>
    <row r="491" spans="1:13" x14ac:dyDescent="0.3">
      <c r="A491" s="76">
        <v>489</v>
      </c>
      <c r="B491" s="75"/>
      <c r="C491" s="131"/>
      <c r="D491" s="75"/>
      <c r="E491" s="75"/>
      <c r="F491" s="75"/>
      <c r="G491" s="74"/>
      <c r="H491" s="44"/>
      <c r="I491" s="57"/>
      <c r="J491" s="48"/>
      <c r="K491" s="44"/>
      <c r="L491" s="60"/>
      <c r="M491" s="230"/>
    </row>
    <row r="492" spans="1:13" x14ac:dyDescent="0.3">
      <c r="A492" s="76">
        <v>490</v>
      </c>
      <c r="B492" s="75"/>
      <c r="C492" s="131"/>
      <c r="D492" s="75"/>
      <c r="E492" s="75"/>
      <c r="F492" s="75"/>
      <c r="G492" s="74"/>
      <c r="H492" s="44"/>
      <c r="I492" s="57"/>
      <c r="J492" s="48"/>
      <c r="K492" s="44"/>
      <c r="L492" s="60"/>
      <c r="M492" s="230"/>
    </row>
    <row r="493" spans="1:13" x14ac:dyDescent="0.3">
      <c r="A493" s="76">
        <v>491</v>
      </c>
      <c r="B493" s="75"/>
      <c r="C493" s="131"/>
      <c r="D493" s="75"/>
      <c r="E493" s="75"/>
      <c r="F493" s="75"/>
      <c r="G493" s="74"/>
      <c r="H493" s="44"/>
      <c r="I493" s="57"/>
      <c r="J493" s="48"/>
      <c r="K493" s="44"/>
      <c r="L493" s="60"/>
      <c r="M493" s="230"/>
    </row>
    <row r="494" spans="1:13" x14ac:dyDescent="0.3">
      <c r="A494" s="76">
        <v>492</v>
      </c>
      <c r="B494" s="75"/>
      <c r="C494" s="131"/>
      <c r="D494" s="75"/>
      <c r="E494" s="75"/>
      <c r="F494" s="75"/>
      <c r="G494" s="74"/>
      <c r="H494" s="44"/>
      <c r="I494" s="57"/>
      <c r="J494" s="48"/>
      <c r="K494" s="44"/>
      <c r="L494" s="60"/>
      <c r="M494" s="230"/>
    </row>
    <row r="495" spans="1:13" x14ac:dyDescent="0.3">
      <c r="A495" s="76">
        <v>493</v>
      </c>
      <c r="B495" s="75"/>
      <c r="C495" s="131"/>
      <c r="D495" s="75"/>
      <c r="E495" s="75"/>
      <c r="F495" s="75"/>
      <c r="G495" s="74"/>
      <c r="H495" s="44"/>
      <c r="I495" s="57"/>
      <c r="J495" s="48"/>
      <c r="K495" s="44"/>
      <c r="L495" s="60"/>
      <c r="M495" s="230"/>
    </row>
    <row r="496" spans="1:13" x14ac:dyDescent="0.3">
      <c r="A496" s="76">
        <v>494</v>
      </c>
      <c r="B496" s="75"/>
      <c r="C496" s="131"/>
      <c r="D496" s="75"/>
      <c r="E496" s="75"/>
      <c r="F496" s="75"/>
      <c r="G496" s="74"/>
      <c r="H496" s="44"/>
      <c r="I496" s="57"/>
      <c r="J496" s="48"/>
      <c r="K496" s="44"/>
      <c r="L496" s="60"/>
      <c r="M496" s="230"/>
    </row>
    <row r="497" spans="1:13" x14ac:dyDescent="0.3">
      <c r="A497" s="76">
        <v>495</v>
      </c>
      <c r="B497" s="75"/>
      <c r="C497" s="131"/>
      <c r="D497" s="75"/>
      <c r="E497" s="75"/>
      <c r="F497" s="75"/>
      <c r="G497" s="74"/>
      <c r="H497" s="44"/>
      <c r="I497" s="57"/>
      <c r="J497" s="48"/>
      <c r="K497" s="44"/>
      <c r="L497" s="60"/>
      <c r="M497" s="230"/>
    </row>
    <row r="498" spans="1:13" x14ac:dyDescent="0.3">
      <c r="A498" s="76">
        <v>496</v>
      </c>
      <c r="B498" s="75"/>
      <c r="C498" s="131"/>
      <c r="D498" s="75"/>
      <c r="E498" s="75"/>
      <c r="F498" s="75"/>
      <c r="G498" s="74"/>
      <c r="H498" s="44"/>
      <c r="I498" s="57"/>
      <c r="J498" s="48"/>
      <c r="K498" s="44"/>
      <c r="L498" s="60"/>
      <c r="M498" s="230"/>
    </row>
    <row r="499" spans="1:13" x14ac:dyDescent="0.3">
      <c r="A499" s="76">
        <v>497</v>
      </c>
      <c r="B499" s="75"/>
      <c r="C499" s="131"/>
      <c r="D499" s="75"/>
      <c r="E499" s="75"/>
      <c r="F499" s="75"/>
      <c r="G499" s="74"/>
      <c r="H499" s="44"/>
      <c r="I499" s="57"/>
      <c r="J499" s="48"/>
      <c r="K499" s="44"/>
      <c r="L499" s="60"/>
      <c r="M499" s="230"/>
    </row>
    <row r="500" spans="1:13" x14ac:dyDescent="0.3">
      <c r="A500" s="76">
        <v>498</v>
      </c>
      <c r="B500" s="75"/>
      <c r="C500" s="131"/>
      <c r="D500" s="76"/>
      <c r="E500" s="76"/>
      <c r="F500" s="76"/>
      <c r="G500" s="74"/>
      <c r="H500" s="44"/>
      <c r="I500" s="57"/>
      <c r="J500" s="48"/>
      <c r="K500" s="44"/>
      <c r="L500" s="60"/>
      <c r="M500" s="230"/>
    </row>
    <row r="501" spans="1:13" x14ac:dyDescent="0.3">
      <c r="A501" s="76">
        <v>499</v>
      </c>
      <c r="B501" s="75"/>
      <c r="C501" s="131"/>
      <c r="D501" s="76"/>
      <c r="E501" s="76"/>
      <c r="F501" s="76"/>
      <c r="G501" s="74"/>
      <c r="H501" s="44"/>
      <c r="I501" s="57"/>
      <c r="J501" s="48"/>
      <c r="K501" s="44"/>
      <c r="L501" s="60"/>
      <c r="M501" s="230"/>
    </row>
  </sheetData>
  <autoFilter ref="A2:M501" xr:uid="{00000000-0009-0000-0000-000002000000}"/>
  <dataConsolidate/>
  <phoneticPr fontId="0" type="noConversion"/>
  <conditionalFormatting sqref="M15:M41">
    <cfRule type="notContainsBlanks" dxfId="226" priority="26">
      <formula>LEN(TRIM(M15))&gt;0</formula>
    </cfRule>
  </conditionalFormatting>
  <conditionalFormatting sqref="A502:M3395 A3:M3 B15:B501 D4:M10 C4:C501 A4:A101 G11:M501">
    <cfRule type="expression" dxfId="225" priority="11">
      <formula>$M3&gt;0</formula>
    </cfRule>
  </conditionalFormatting>
  <conditionalFormatting sqref="A102:A501">
    <cfRule type="expression" dxfId="224" priority="10">
      <formula>$M102&gt;0</formula>
    </cfRule>
  </conditionalFormatting>
  <conditionalFormatting sqref="D11:F501">
    <cfRule type="expression" dxfId="223" priority="9">
      <formula>$M11&gt;0</formula>
    </cfRule>
  </conditionalFormatting>
  <conditionalFormatting sqref="B4:B14">
    <cfRule type="expression" dxfId="222" priority="1">
      <formula>$M4&gt;0</formula>
    </cfRule>
  </conditionalFormatting>
  <conditionalFormatting sqref="C3:C501">
    <cfRule type="expression" dxfId="221" priority="310">
      <formula>$C3&gt;0</formula>
    </cfRule>
    <cfRule type="expression" dxfId="220" priority="311">
      <formula>#REF!="Design/planlegging"</formula>
    </cfRule>
  </conditionalFormatting>
  <printOptions gridLines="1"/>
  <pageMargins left="0.27559055118110237" right="0.15748031496062992" top="0.62992125984251968" bottom="0.59055118110236227" header="0.31496062992125984" footer="0.31496062992125984"/>
  <pageSetup paperSize="8" firstPageNumber="0" fitToHeight="0" orientation="landscape" horizontalDpi="4294967295" verticalDpi="4294967295" r:id="rId1"/>
  <headerFooter alignWithMargins="0">
    <oddFooter>&amp;R&amp;8Utskriftsdato: &amp;D&amp;L&amp;"Calibri"&amp;11&amp;K000000&amp;8Filnavn: &amp;F</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'Andre tabeller'!$B$142:$B$152</xm:f>
          </x14:formula1>
          <xm:sqref>C1:C1048576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4">
    <tabColor rgb="FF92D050"/>
  </sheetPr>
  <dimension ref="A1:K501"/>
  <sheetViews>
    <sheetView zoomScaleNormal="100" workbookViewId="0">
      <pane ySplit="2" topLeftCell="A3" activePane="bottomLeft" state="frozen"/>
      <selection pane="bottomLeft" activeCell="A3" sqref="A3:B23"/>
    </sheetView>
  </sheetViews>
  <sheetFormatPr baseColWidth="10" defaultColWidth="11.44140625" defaultRowHeight="14.4" x14ac:dyDescent="0.3"/>
  <cols>
    <col min="1" max="1" width="44.5546875" style="65" customWidth="1"/>
    <col min="2" max="2" width="42.5546875" style="65" customWidth="1"/>
    <col min="3" max="3" width="6.6640625" style="65" customWidth="1"/>
    <col min="4" max="4" width="22.6640625" style="65" customWidth="1"/>
    <col min="5" max="5" width="8.88671875" style="65" customWidth="1"/>
    <col min="6" max="6" width="42.44140625" style="65" customWidth="1"/>
    <col min="7" max="7" width="17.44140625" style="65" customWidth="1"/>
    <col min="8" max="8" width="18.33203125" style="65" hidden="1" customWidth="1"/>
    <col min="9" max="9" width="19.6640625" style="115" customWidth="1"/>
    <col min="10" max="10" width="42.33203125" style="65" customWidth="1"/>
    <col min="11" max="11" width="18.5546875" style="70" customWidth="1"/>
    <col min="12" max="16384" width="11.44140625" style="65"/>
  </cols>
  <sheetData>
    <row r="1" spans="1:11" ht="25.5" customHeight="1" x14ac:dyDescent="0.3">
      <c r="I1" s="237"/>
      <c r="K1" s="65"/>
    </row>
    <row r="2" spans="1:11" s="61" customFormat="1" ht="47.4" thickBot="1" x14ac:dyDescent="0.25">
      <c r="A2" s="78" t="s">
        <v>155</v>
      </c>
      <c r="B2" s="52" t="s">
        <v>156</v>
      </c>
      <c r="C2" s="77" t="s">
        <v>51</v>
      </c>
      <c r="D2" s="78" t="s">
        <v>149</v>
      </c>
      <c r="E2" s="51" t="s">
        <v>91</v>
      </c>
      <c r="F2" s="52" t="s">
        <v>61</v>
      </c>
      <c r="G2" s="53" t="s">
        <v>52</v>
      </c>
      <c r="H2" s="54" t="s">
        <v>90</v>
      </c>
      <c r="I2" s="113" t="s">
        <v>203</v>
      </c>
      <c r="J2" s="78" t="s">
        <v>96</v>
      </c>
      <c r="K2" s="250" t="s">
        <v>97</v>
      </c>
    </row>
    <row r="3" spans="1:11" ht="15" thickTop="1" x14ac:dyDescent="0.3">
      <c r="A3" s="62"/>
      <c r="B3" s="62"/>
      <c r="C3" s="66"/>
      <c r="D3" s="62"/>
      <c r="E3" s="63"/>
      <c r="F3" s="62"/>
      <c r="G3" s="64"/>
      <c r="H3" s="63"/>
      <c r="I3" s="114"/>
      <c r="J3" s="64"/>
      <c r="K3" s="249"/>
    </row>
    <row r="4" spans="1:11" x14ac:dyDescent="0.3">
      <c r="A4" s="62"/>
      <c r="B4" s="62"/>
      <c r="C4" s="66"/>
      <c r="D4" s="62"/>
      <c r="E4" s="63"/>
      <c r="F4" s="62"/>
      <c r="G4" s="64"/>
      <c r="H4" s="67"/>
      <c r="I4" s="114"/>
      <c r="J4" s="68"/>
      <c r="K4" s="69"/>
    </row>
    <row r="5" spans="1:11" x14ac:dyDescent="0.3">
      <c r="A5" s="62"/>
      <c r="B5" s="62"/>
      <c r="C5" s="66"/>
      <c r="D5" s="62"/>
      <c r="E5" s="63"/>
      <c r="F5" s="62"/>
      <c r="G5" s="64"/>
      <c r="H5" s="67"/>
      <c r="I5" s="114"/>
      <c r="J5" s="68"/>
      <c r="K5" s="69"/>
    </row>
    <row r="6" spans="1:11" x14ac:dyDescent="0.3">
      <c r="A6" s="62"/>
      <c r="B6" s="62"/>
      <c r="C6" s="66"/>
      <c r="D6" s="62"/>
      <c r="E6" s="63"/>
      <c r="F6" s="62"/>
      <c r="G6" s="64"/>
      <c r="H6" s="67"/>
      <c r="I6" s="114"/>
      <c r="J6" s="68"/>
      <c r="K6" s="69"/>
    </row>
    <row r="7" spans="1:11" x14ac:dyDescent="0.3">
      <c r="A7" s="62"/>
      <c r="B7" s="62"/>
      <c r="C7" s="66"/>
      <c r="D7" s="66"/>
      <c r="E7" s="67"/>
      <c r="F7" s="62"/>
      <c r="G7" s="64"/>
      <c r="H7" s="63"/>
      <c r="I7" s="114"/>
      <c r="J7" s="68"/>
      <c r="K7" s="69"/>
    </row>
    <row r="8" spans="1:11" x14ac:dyDescent="0.3">
      <c r="A8" s="62"/>
      <c r="B8" s="62"/>
      <c r="C8" s="66"/>
      <c r="D8" s="66"/>
      <c r="E8" s="67"/>
      <c r="F8" s="66"/>
      <c r="G8" s="68"/>
      <c r="H8" s="67"/>
      <c r="I8" s="114"/>
      <c r="J8" s="68"/>
      <c r="K8" s="69"/>
    </row>
    <row r="9" spans="1:11" x14ac:dyDescent="0.3">
      <c r="A9" s="62"/>
      <c r="B9" s="62"/>
      <c r="C9" s="66"/>
      <c r="D9" s="66"/>
      <c r="E9" s="67"/>
      <c r="F9" s="62"/>
      <c r="G9" s="68"/>
      <c r="H9" s="67"/>
      <c r="I9" s="114"/>
      <c r="J9" s="68"/>
      <c r="K9" s="69"/>
    </row>
    <row r="10" spans="1:11" x14ac:dyDescent="0.3">
      <c r="A10" s="62"/>
      <c r="B10" s="62"/>
      <c r="C10" s="66"/>
      <c r="D10" s="66"/>
      <c r="E10" s="67"/>
      <c r="F10" s="66"/>
      <c r="G10" s="68"/>
      <c r="H10" s="67"/>
      <c r="I10" s="114"/>
      <c r="J10" s="68"/>
      <c r="K10" s="69"/>
    </row>
    <row r="11" spans="1:11" x14ac:dyDescent="0.3">
      <c r="A11" s="62"/>
      <c r="B11" s="62"/>
      <c r="C11" s="66"/>
      <c r="D11" s="66"/>
      <c r="E11" s="67"/>
      <c r="F11" s="62"/>
      <c r="G11" s="64"/>
      <c r="H11" s="63"/>
      <c r="I11" s="114"/>
      <c r="J11" s="68"/>
      <c r="K11" s="69"/>
    </row>
    <row r="12" spans="1:11" x14ac:dyDescent="0.3">
      <c r="A12" s="62"/>
      <c r="B12" s="62"/>
      <c r="C12" s="66"/>
      <c r="D12" s="66"/>
      <c r="E12" s="67"/>
      <c r="F12" s="66"/>
      <c r="G12" s="68"/>
      <c r="H12" s="67"/>
      <c r="I12" s="114"/>
      <c r="J12" s="68"/>
      <c r="K12" s="69"/>
    </row>
    <row r="13" spans="1:11" x14ac:dyDescent="0.3">
      <c r="A13" s="62"/>
      <c r="B13" s="62"/>
      <c r="C13" s="66"/>
      <c r="D13" s="66"/>
      <c r="E13" s="67"/>
      <c r="F13" s="62"/>
      <c r="G13" s="68"/>
      <c r="H13" s="67"/>
      <c r="I13" s="114"/>
      <c r="J13" s="68"/>
      <c r="K13" s="69"/>
    </row>
    <row r="14" spans="1:11" x14ac:dyDescent="0.3">
      <c r="A14" s="62"/>
      <c r="B14" s="62"/>
      <c r="C14" s="66"/>
      <c r="D14" s="66"/>
      <c r="E14" s="67"/>
      <c r="F14" s="66"/>
      <c r="G14" s="68"/>
      <c r="H14" s="67"/>
      <c r="I14" s="114"/>
      <c r="J14" s="68"/>
      <c r="K14" s="69"/>
    </row>
    <row r="15" spans="1:11" x14ac:dyDescent="0.3">
      <c r="A15" s="62"/>
      <c r="B15" s="62"/>
      <c r="C15" s="66"/>
      <c r="D15" s="66"/>
      <c r="E15" s="67"/>
      <c r="F15" s="62"/>
      <c r="G15" s="64"/>
      <c r="H15" s="63"/>
      <c r="I15" s="114"/>
      <c r="J15" s="68"/>
      <c r="K15" s="69"/>
    </row>
    <row r="16" spans="1:11" x14ac:dyDescent="0.3">
      <c r="A16" s="62"/>
      <c r="B16" s="62"/>
      <c r="C16" s="66"/>
      <c r="D16" s="66"/>
      <c r="E16" s="67"/>
      <c r="F16" s="66"/>
      <c r="G16" s="68"/>
      <c r="H16" s="67"/>
      <c r="I16" s="114"/>
      <c r="J16" s="68"/>
      <c r="K16" s="69"/>
    </row>
    <row r="17" spans="1:11" x14ac:dyDescent="0.3">
      <c r="A17" s="62"/>
      <c r="B17" s="62"/>
      <c r="C17" s="66"/>
      <c r="D17" s="66"/>
      <c r="E17" s="67"/>
      <c r="F17" s="62"/>
      <c r="G17" s="68"/>
      <c r="H17" s="67"/>
      <c r="I17" s="114"/>
      <c r="J17" s="68"/>
      <c r="K17" s="69"/>
    </row>
    <row r="18" spans="1:11" x14ac:dyDescent="0.3">
      <c r="A18" s="62"/>
      <c r="B18" s="62"/>
      <c r="C18" s="66"/>
      <c r="D18" s="66"/>
      <c r="E18" s="67"/>
      <c r="F18" s="66"/>
      <c r="G18" s="68"/>
      <c r="H18" s="67"/>
      <c r="I18" s="114"/>
      <c r="J18" s="68"/>
      <c r="K18" s="69"/>
    </row>
    <row r="19" spans="1:11" x14ac:dyDescent="0.3">
      <c r="A19" s="62"/>
      <c r="B19" s="62"/>
      <c r="C19" s="66"/>
      <c r="D19" s="66"/>
      <c r="E19" s="67"/>
      <c r="F19" s="62"/>
      <c r="G19" s="64"/>
      <c r="H19" s="63"/>
      <c r="I19" s="114"/>
      <c r="J19" s="68"/>
      <c r="K19" s="69"/>
    </row>
    <row r="20" spans="1:11" x14ac:dyDescent="0.3">
      <c r="A20" s="62"/>
      <c r="B20" s="62"/>
      <c r="C20" s="66"/>
      <c r="D20" s="66"/>
      <c r="E20" s="67"/>
      <c r="F20" s="66"/>
      <c r="G20" s="68"/>
      <c r="H20" s="67"/>
      <c r="I20" s="114"/>
      <c r="J20" s="68"/>
      <c r="K20" s="69"/>
    </row>
    <row r="21" spans="1:11" x14ac:dyDescent="0.3">
      <c r="A21" s="62"/>
      <c r="B21" s="62"/>
      <c r="C21" s="66"/>
      <c r="D21" s="66"/>
      <c r="E21" s="67"/>
      <c r="F21" s="62"/>
      <c r="G21" s="68"/>
      <c r="H21" s="67"/>
      <c r="I21" s="114"/>
      <c r="J21" s="68"/>
      <c r="K21" s="69"/>
    </row>
    <row r="22" spans="1:11" x14ac:dyDescent="0.3">
      <c r="A22" s="62"/>
      <c r="B22" s="62"/>
      <c r="C22" s="66"/>
      <c r="D22" s="66"/>
      <c r="E22" s="67"/>
      <c r="F22" s="66"/>
      <c r="G22" s="68"/>
      <c r="H22" s="67"/>
      <c r="I22" s="114"/>
      <c r="J22" s="68"/>
      <c r="K22" s="69"/>
    </row>
    <row r="23" spans="1:11" x14ac:dyDescent="0.3">
      <c r="A23" s="62"/>
      <c r="B23" s="62"/>
      <c r="C23" s="66"/>
      <c r="D23" s="66"/>
      <c r="E23" s="67"/>
      <c r="F23" s="62"/>
      <c r="G23" s="64"/>
      <c r="H23" s="63"/>
      <c r="I23" s="114"/>
      <c r="J23" s="68"/>
      <c r="K23" s="69"/>
    </row>
    <row r="24" spans="1:11" x14ac:dyDescent="0.3">
      <c r="A24" s="62"/>
      <c r="B24" s="62"/>
      <c r="C24" s="66"/>
      <c r="D24" s="66"/>
      <c r="E24" s="67"/>
      <c r="F24" s="66"/>
      <c r="G24" s="68"/>
      <c r="H24" s="67"/>
      <c r="I24" s="114"/>
      <c r="J24" s="68"/>
      <c r="K24" s="69"/>
    </row>
    <row r="25" spans="1:11" x14ac:dyDescent="0.3">
      <c r="A25" s="62"/>
      <c r="B25" s="62"/>
      <c r="C25" s="66"/>
      <c r="D25" s="66"/>
      <c r="E25" s="67"/>
      <c r="F25" s="62"/>
      <c r="G25" s="68"/>
      <c r="H25" s="67"/>
      <c r="I25" s="114"/>
      <c r="J25" s="68"/>
      <c r="K25" s="69"/>
    </row>
    <row r="26" spans="1:11" x14ac:dyDescent="0.3">
      <c r="A26" s="62"/>
      <c r="B26" s="62"/>
      <c r="C26" s="66"/>
      <c r="D26" s="66"/>
      <c r="E26" s="67"/>
      <c r="F26" s="66"/>
      <c r="G26" s="68"/>
      <c r="H26" s="67"/>
      <c r="I26" s="114"/>
      <c r="J26" s="68"/>
      <c r="K26" s="69"/>
    </row>
    <row r="27" spans="1:11" x14ac:dyDescent="0.3">
      <c r="A27" s="62"/>
      <c r="B27" s="62"/>
      <c r="C27" s="66"/>
      <c r="D27" s="66"/>
      <c r="E27" s="67"/>
      <c r="F27" s="62"/>
      <c r="G27" s="64"/>
      <c r="H27" s="63"/>
      <c r="I27" s="114"/>
      <c r="J27" s="68"/>
      <c r="K27" s="69"/>
    </row>
    <row r="28" spans="1:11" x14ac:dyDescent="0.3">
      <c r="A28" s="62"/>
      <c r="B28" s="62"/>
      <c r="C28" s="66"/>
      <c r="D28" s="66"/>
      <c r="E28" s="67"/>
      <c r="F28" s="66"/>
      <c r="G28" s="68"/>
      <c r="H28" s="67"/>
      <c r="I28" s="114"/>
      <c r="J28" s="68"/>
      <c r="K28" s="69"/>
    </row>
    <row r="29" spans="1:11" x14ac:dyDescent="0.3">
      <c r="A29" s="62"/>
      <c r="B29" s="62"/>
      <c r="C29" s="66"/>
      <c r="D29" s="66"/>
      <c r="E29" s="67"/>
      <c r="F29" s="62"/>
      <c r="G29" s="68"/>
      <c r="H29" s="67"/>
      <c r="I29" s="114"/>
      <c r="J29" s="68"/>
      <c r="K29" s="69"/>
    </row>
    <row r="30" spans="1:11" x14ac:dyDescent="0.3">
      <c r="A30" s="62"/>
      <c r="B30" s="62"/>
      <c r="C30" s="66"/>
      <c r="D30" s="66"/>
      <c r="E30" s="67"/>
      <c r="F30" s="66"/>
      <c r="G30" s="68"/>
      <c r="H30" s="67"/>
      <c r="I30" s="114"/>
      <c r="J30" s="68"/>
      <c r="K30" s="69"/>
    </row>
    <row r="31" spans="1:11" x14ac:dyDescent="0.3">
      <c r="A31" s="62"/>
      <c r="B31" s="62"/>
      <c r="C31" s="66"/>
      <c r="D31" s="66"/>
      <c r="E31" s="67"/>
      <c r="F31" s="62"/>
      <c r="G31" s="64"/>
      <c r="H31" s="63"/>
      <c r="I31" s="114"/>
      <c r="J31" s="68"/>
      <c r="K31" s="69"/>
    </row>
    <row r="32" spans="1:11" x14ac:dyDescent="0.3">
      <c r="A32" s="62"/>
      <c r="B32" s="62"/>
      <c r="C32" s="66"/>
      <c r="D32" s="66"/>
      <c r="E32" s="67"/>
      <c r="F32" s="66"/>
      <c r="G32" s="68"/>
      <c r="H32" s="67"/>
      <c r="I32" s="114"/>
      <c r="J32" s="68"/>
      <c r="K32" s="69"/>
    </row>
    <row r="33" spans="1:11" x14ac:dyDescent="0.3">
      <c r="A33" s="62"/>
      <c r="B33" s="62"/>
      <c r="C33" s="66"/>
      <c r="D33" s="66"/>
      <c r="E33" s="67"/>
      <c r="F33" s="62"/>
      <c r="G33" s="68"/>
      <c r="H33" s="67"/>
      <c r="I33" s="114"/>
      <c r="J33" s="68"/>
      <c r="K33" s="69"/>
    </row>
    <row r="34" spans="1:11" x14ac:dyDescent="0.3">
      <c r="A34" s="62"/>
      <c r="B34" s="62"/>
      <c r="C34" s="66"/>
      <c r="D34" s="66"/>
      <c r="E34" s="67"/>
      <c r="F34" s="66"/>
      <c r="G34" s="68"/>
      <c r="H34" s="67"/>
      <c r="I34" s="114"/>
      <c r="J34" s="68"/>
      <c r="K34" s="69"/>
    </row>
    <row r="35" spans="1:11" x14ac:dyDescent="0.3">
      <c r="A35" s="62"/>
      <c r="B35" s="62"/>
      <c r="C35" s="66"/>
      <c r="D35" s="66"/>
      <c r="E35" s="67"/>
      <c r="F35" s="62"/>
      <c r="G35" s="64"/>
      <c r="H35" s="63"/>
      <c r="I35" s="114"/>
      <c r="J35" s="68"/>
      <c r="K35" s="69"/>
    </row>
    <row r="36" spans="1:11" x14ac:dyDescent="0.3">
      <c r="A36" s="62"/>
      <c r="B36" s="62"/>
      <c r="C36" s="66"/>
      <c r="D36" s="66"/>
      <c r="E36" s="67"/>
      <c r="F36" s="66"/>
      <c r="G36" s="68"/>
      <c r="H36" s="67"/>
      <c r="I36" s="114"/>
      <c r="J36" s="68"/>
      <c r="K36" s="69"/>
    </row>
    <row r="37" spans="1:11" x14ac:dyDescent="0.3">
      <c r="A37" s="62"/>
      <c r="B37" s="62"/>
      <c r="C37" s="66"/>
      <c r="D37" s="66"/>
      <c r="E37" s="67"/>
      <c r="F37" s="62"/>
      <c r="G37" s="68"/>
      <c r="H37" s="67"/>
      <c r="I37" s="114"/>
      <c r="J37" s="68"/>
      <c r="K37" s="69"/>
    </row>
    <row r="38" spans="1:11" x14ac:dyDescent="0.3">
      <c r="A38" s="62"/>
      <c r="B38" s="62"/>
      <c r="C38" s="66"/>
      <c r="D38" s="66"/>
      <c r="E38" s="67"/>
      <c r="F38" s="66"/>
      <c r="G38" s="68"/>
      <c r="H38" s="67"/>
      <c r="I38" s="114"/>
      <c r="J38" s="68"/>
      <c r="K38" s="69"/>
    </row>
    <row r="39" spans="1:11" x14ac:dyDescent="0.3">
      <c r="A39" s="62"/>
      <c r="B39" s="62"/>
      <c r="C39" s="66"/>
      <c r="D39" s="66"/>
      <c r="E39" s="67"/>
      <c r="F39" s="62"/>
      <c r="G39" s="64"/>
      <c r="H39" s="63"/>
      <c r="I39" s="114"/>
      <c r="J39" s="68"/>
      <c r="K39" s="69"/>
    </row>
    <row r="40" spans="1:11" x14ac:dyDescent="0.3">
      <c r="A40" s="62"/>
      <c r="B40" s="62"/>
      <c r="C40" s="66"/>
      <c r="D40" s="66"/>
      <c r="E40" s="67"/>
      <c r="F40" s="66"/>
      <c r="G40" s="68"/>
      <c r="H40" s="67"/>
      <c r="I40" s="114"/>
      <c r="J40" s="68"/>
      <c r="K40" s="69"/>
    </row>
    <row r="41" spans="1:11" x14ac:dyDescent="0.3">
      <c r="A41" s="62"/>
      <c r="B41" s="62"/>
      <c r="C41" s="66"/>
      <c r="D41" s="66"/>
      <c r="E41" s="67"/>
      <c r="F41" s="62"/>
      <c r="G41" s="68"/>
      <c r="H41" s="67"/>
      <c r="I41" s="114"/>
      <c r="J41" s="68"/>
      <c r="K41" s="69"/>
    </row>
    <row r="42" spans="1:11" x14ac:dyDescent="0.3">
      <c r="A42" s="62"/>
      <c r="B42" s="62"/>
      <c r="C42" s="66"/>
      <c r="D42" s="66"/>
      <c r="E42" s="67"/>
      <c r="F42" s="66"/>
      <c r="G42" s="68"/>
      <c r="H42" s="67"/>
      <c r="I42" s="114"/>
      <c r="J42" s="68"/>
      <c r="K42" s="69"/>
    </row>
    <row r="43" spans="1:11" x14ac:dyDescent="0.3">
      <c r="A43" s="62"/>
      <c r="B43" s="62"/>
      <c r="C43" s="66"/>
      <c r="D43" s="66"/>
      <c r="E43" s="67"/>
      <c r="F43" s="62"/>
      <c r="G43" s="64"/>
      <c r="H43" s="63"/>
      <c r="I43" s="114"/>
      <c r="J43" s="68"/>
      <c r="K43" s="69"/>
    </row>
    <row r="44" spans="1:11" x14ac:dyDescent="0.3">
      <c r="A44" s="62"/>
      <c r="B44" s="62"/>
      <c r="C44" s="66"/>
      <c r="D44" s="66"/>
      <c r="E44" s="67"/>
      <c r="F44" s="66"/>
      <c r="G44" s="68"/>
      <c r="H44" s="67"/>
      <c r="I44" s="114"/>
      <c r="J44" s="68"/>
      <c r="K44" s="69"/>
    </row>
    <row r="45" spans="1:11" x14ac:dyDescent="0.3">
      <c r="A45" s="62"/>
      <c r="B45" s="62"/>
      <c r="C45" s="66"/>
      <c r="D45" s="66"/>
      <c r="E45" s="67"/>
      <c r="F45" s="62"/>
      <c r="G45" s="68"/>
      <c r="H45" s="67"/>
      <c r="I45" s="114"/>
      <c r="J45" s="68"/>
      <c r="K45" s="69"/>
    </row>
    <row r="46" spans="1:11" x14ac:dyDescent="0.3">
      <c r="A46" s="62"/>
      <c r="B46" s="62"/>
      <c r="C46" s="66"/>
      <c r="D46" s="66"/>
      <c r="E46" s="67"/>
      <c r="F46" s="66"/>
      <c r="G46" s="68"/>
      <c r="H46" s="67"/>
      <c r="I46" s="114"/>
      <c r="J46" s="68"/>
      <c r="K46" s="69"/>
    </row>
    <row r="47" spans="1:11" x14ac:dyDescent="0.3">
      <c r="A47" s="62"/>
      <c r="B47" s="62"/>
      <c r="C47" s="66"/>
      <c r="D47" s="66"/>
      <c r="E47" s="67"/>
      <c r="F47" s="62"/>
      <c r="G47" s="64"/>
      <c r="H47" s="63"/>
      <c r="I47" s="114"/>
      <c r="J47" s="68"/>
      <c r="K47" s="69"/>
    </row>
    <row r="48" spans="1:11" x14ac:dyDescent="0.3">
      <c r="A48" s="62"/>
      <c r="B48" s="62"/>
      <c r="C48" s="66"/>
      <c r="D48" s="66"/>
      <c r="E48" s="67"/>
      <c r="F48" s="66"/>
      <c r="G48" s="68"/>
      <c r="H48" s="67"/>
      <c r="I48" s="114"/>
      <c r="J48" s="68"/>
      <c r="K48" s="69"/>
    </row>
    <row r="49" spans="1:11" x14ac:dyDescent="0.3">
      <c r="A49" s="62"/>
      <c r="B49" s="62"/>
      <c r="C49" s="66"/>
      <c r="D49" s="66"/>
      <c r="E49" s="67"/>
      <c r="F49" s="62"/>
      <c r="G49" s="68"/>
      <c r="H49" s="67"/>
      <c r="I49" s="114"/>
      <c r="J49" s="68"/>
      <c r="K49" s="69"/>
    </row>
    <row r="50" spans="1:11" x14ac:dyDescent="0.3">
      <c r="A50" s="62"/>
      <c r="B50" s="62"/>
      <c r="C50" s="66"/>
      <c r="D50" s="66"/>
      <c r="E50" s="67"/>
      <c r="F50" s="66"/>
      <c r="G50" s="68"/>
      <c r="H50" s="67"/>
      <c r="I50" s="114"/>
      <c r="J50" s="68"/>
      <c r="K50" s="69"/>
    </row>
    <row r="51" spans="1:11" x14ac:dyDescent="0.3">
      <c r="A51" s="62"/>
      <c r="B51" s="62"/>
      <c r="C51" s="66"/>
      <c r="D51" s="66"/>
      <c r="E51" s="67"/>
      <c r="F51" s="62"/>
      <c r="G51" s="64"/>
      <c r="H51" s="63"/>
      <c r="I51" s="114"/>
      <c r="J51" s="68"/>
      <c r="K51" s="69"/>
    </row>
    <row r="52" spans="1:11" x14ac:dyDescent="0.3">
      <c r="A52" s="62"/>
      <c r="B52" s="62"/>
      <c r="C52" s="66"/>
      <c r="D52" s="66"/>
      <c r="E52" s="67"/>
      <c r="F52" s="66"/>
      <c r="G52" s="68"/>
      <c r="H52" s="67"/>
      <c r="I52" s="114"/>
      <c r="J52" s="68"/>
      <c r="K52" s="69"/>
    </row>
    <row r="53" spans="1:11" x14ac:dyDescent="0.3">
      <c r="A53" s="62"/>
      <c r="B53" s="62"/>
      <c r="C53" s="66"/>
      <c r="D53" s="66"/>
      <c r="E53" s="67"/>
      <c r="F53" s="62"/>
      <c r="G53" s="68"/>
      <c r="H53" s="67"/>
      <c r="I53" s="114"/>
      <c r="J53" s="68"/>
      <c r="K53" s="69"/>
    </row>
    <row r="54" spans="1:11" x14ac:dyDescent="0.3">
      <c r="A54" s="62"/>
      <c r="B54" s="62"/>
      <c r="C54" s="66"/>
      <c r="D54" s="66"/>
      <c r="E54" s="67"/>
      <c r="F54" s="66"/>
      <c r="G54" s="68"/>
      <c r="H54" s="67"/>
      <c r="I54" s="114"/>
      <c r="J54" s="68"/>
      <c r="K54" s="69"/>
    </row>
    <row r="55" spans="1:11" x14ac:dyDescent="0.3">
      <c r="A55" s="62"/>
      <c r="B55" s="62"/>
      <c r="C55" s="66"/>
      <c r="D55" s="66"/>
      <c r="E55" s="67"/>
      <c r="F55" s="62"/>
      <c r="G55" s="64"/>
      <c r="H55" s="63"/>
      <c r="I55" s="114"/>
      <c r="J55" s="68"/>
      <c r="K55" s="69"/>
    </row>
    <row r="56" spans="1:11" x14ac:dyDescent="0.3">
      <c r="A56" s="62"/>
      <c r="B56" s="62"/>
      <c r="C56" s="66"/>
      <c r="D56" s="66"/>
      <c r="E56" s="67"/>
      <c r="F56" s="66"/>
      <c r="G56" s="68"/>
      <c r="H56" s="67"/>
      <c r="I56" s="114"/>
      <c r="J56" s="68"/>
      <c r="K56" s="69"/>
    </row>
    <row r="57" spans="1:11" x14ac:dyDescent="0.3">
      <c r="A57" s="62"/>
      <c r="B57" s="62"/>
      <c r="C57" s="66"/>
      <c r="D57" s="66"/>
      <c r="E57" s="67"/>
      <c r="F57" s="62"/>
      <c r="G57" s="68"/>
      <c r="H57" s="67"/>
      <c r="I57" s="114"/>
      <c r="J57" s="68"/>
      <c r="K57" s="69"/>
    </row>
    <row r="58" spans="1:11" x14ac:dyDescent="0.3">
      <c r="A58" s="62"/>
      <c r="B58" s="62"/>
      <c r="C58" s="66"/>
      <c r="D58" s="66"/>
      <c r="E58" s="67"/>
      <c r="F58" s="66"/>
      <c r="G58" s="68"/>
      <c r="H58" s="67"/>
      <c r="I58" s="114"/>
      <c r="J58" s="68"/>
      <c r="K58" s="69"/>
    </row>
    <row r="59" spans="1:11" x14ac:dyDescent="0.3">
      <c r="A59" s="62"/>
      <c r="B59" s="62"/>
      <c r="C59" s="66"/>
      <c r="D59" s="66"/>
      <c r="E59" s="67"/>
      <c r="F59" s="62"/>
      <c r="G59" s="64"/>
      <c r="H59" s="63"/>
      <c r="I59" s="114"/>
      <c r="J59" s="68"/>
      <c r="K59" s="69"/>
    </row>
    <row r="60" spans="1:11" x14ac:dyDescent="0.3">
      <c r="A60" s="62"/>
      <c r="B60" s="62"/>
      <c r="C60" s="66"/>
      <c r="D60" s="66"/>
      <c r="E60" s="67"/>
      <c r="F60" s="66"/>
      <c r="G60" s="68"/>
      <c r="H60" s="67"/>
      <c r="I60" s="114"/>
      <c r="J60" s="68"/>
      <c r="K60" s="69"/>
    </row>
    <row r="61" spans="1:11" x14ac:dyDescent="0.3">
      <c r="A61" s="62"/>
      <c r="B61" s="62"/>
      <c r="C61" s="66"/>
      <c r="D61" s="66"/>
      <c r="E61" s="67"/>
      <c r="F61" s="62"/>
      <c r="G61" s="68"/>
      <c r="H61" s="67"/>
      <c r="I61" s="114"/>
      <c r="J61" s="68"/>
      <c r="K61" s="69"/>
    </row>
    <row r="62" spans="1:11" x14ac:dyDescent="0.3">
      <c r="A62" s="62"/>
      <c r="B62" s="62"/>
      <c r="C62" s="66"/>
      <c r="D62" s="66"/>
      <c r="E62" s="67"/>
      <c r="F62" s="66"/>
      <c r="G62" s="68"/>
      <c r="H62" s="67"/>
      <c r="I62" s="114"/>
      <c r="J62" s="68"/>
      <c r="K62" s="69"/>
    </row>
    <row r="63" spans="1:11" x14ac:dyDescent="0.3">
      <c r="A63" s="62"/>
      <c r="B63" s="62"/>
      <c r="C63" s="66"/>
      <c r="D63" s="66"/>
      <c r="E63" s="67"/>
      <c r="F63" s="62"/>
      <c r="G63" s="64"/>
      <c r="H63" s="63"/>
      <c r="I63" s="114"/>
      <c r="J63" s="68"/>
      <c r="K63" s="69"/>
    </row>
    <row r="64" spans="1:11" x14ac:dyDescent="0.3">
      <c r="A64" s="62"/>
      <c r="B64" s="62"/>
      <c r="C64" s="66"/>
      <c r="D64" s="66"/>
      <c r="E64" s="67"/>
      <c r="F64" s="66"/>
      <c r="G64" s="68"/>
      <c r="H64" s="67"/>
      <c r="I64" s="114"/>
      <c r="J64" s="68"/>
      <c r="K64" s="69"/>
    </row>
    <row r="65" spans="1:11" x14ac:dyDescent="0.3">
      <c r="A65" s="62"/>
      <c r="B65" s="62"/>
      <c r="C65" s="66"/>
      <c r="D65" s="66"/>
      <c r="E65" s="67"/>
      <c r="F65" s="62"/>
      <c r="G65" s="68"/>
      <c r="H65" s="67"/>
      <c r="I65" s="114"/>
      <c r="J65" s="68"/>
      <c r="K65" s="69"/>
    </row>
    <row r="66" spans="1:11" x14ac:dyDescent="0.3">
      <c r="A66" s="62"/>
      <c r="B66" s="62"/>
      <c r="C66" s="66"/>
      <c r="D66" s="66"/>
      <c r="E66" s="67"/>
      <c r="F66" s="66"/>
      <c r="G66" s="68"/>
      <c r="H66" s="67"/>
      <c r="I66" s="114"/>
      <c r="J66" s="68"/>
      <c r="K66" s="69"/>
    </row>
    <row r="67" spans="1:11" x14ac:dyDescent="0.3">
      <c r="A67" s="62"/>
      <c r="B67" s="62"/>
      <c r="C67" s="66"/>
      <c r="D67" s="66"/>
      <c r="E67" s="67"/>
      <c r="F67" s="62"/>
      <c r="G67" s="64"/>
      <c r="H67" s="63"/>
      <c r="I67" s="114"/>
      <c r="J67" s="68"/>
      <c r="K67" s="69"/>
    </row>
    <row r="68" spans="1:11" x14ac:dyDescent="0.3">
      <c r="A68" s="62"/>
      <c r="B68" s="62"/>
      <c r="C68" s="66"/>
      <c r="D68" s="66"/>
      <c r="E68" s="67"/>
      <c r="F68" s="66"/>
      <c r="G68" s="68"/>
      <c r="H68" s="67"/>
      <c r="I68" s="114"/>
      <c r="J68" s="68"/>
      <c r="K68" s="69"/>
    </row>
    <row r="69" spans="1:11" x14ac:dyDescent="0.3">
      <c r="A69" s="62"/>
      <c r="B69" s="62"/>
      <c r="C69" s="66"/>
      <c r="D69" s="66"/>
      <c r="E69" s="67"/>
      <c r="F69" s="62"/>
      <c r="G69" s="68"/>
      <c r="H69" s="67"/>
      <c r="I69" s="114"/>
      <c r="J69" s="68"/>
      <c r="K69" s="69"/>
    </row>
    <row r="70" spans="1:11" x14ac:dyDescent="0.3">
      <c r="A70" s="62"/>
      <c r="B70" s="62"/>
      <c r="C70" s="66"/>
      <c r="D70" s="66"/>
      <c r="E70" s="67"/>
      <c r="F70" s="66"/>
      <c r="G70" s="68"/>
      <c r="H70" s="67"/>
      <c r="I70" s="114"/>
      <c r="J70" s="68"/>
      <c r="K70" s="69"/>
    </row>
    <row r="71" spans="1:11" x14ac:dyDescent="0.3">
      <c r="A71" s="62"/>
      <c r="B71" s="62"/>
      <c r="C71" s="66"/>
      <c r="D71" s="66"/>
      <c r="E71" s="67"/>
      <c r="F71" s="62"/>
      <c r="G71" s="64"/>
      <c r="H71" s="63"/>
      <c r="I71" s="114"/>
      <c r="J71" s="68"/>
      <c r="K71" s="69"/>
    </row>
    <row r="72" spans="1:11" x14ac:dyDescent="0.3">
      <c r="A72" s="62"/>
      <c r="B72" s="62"/>
      <c r="C72" s="66"/>
      <c r="D72" s="66"/>
      <c r="E72" s="67"/>
      <c r="F72" s="66"/>
      <c r="G72" s="68"/>
      <c r="H72" s="67"/>
      <c r="I72" s="114"/>
      <c r="J72" s="68"/>
      <c r="K72" s="69"/>
    </row>
    <row r="73" spans="1:11" x14ac:dyDescent="0.3">
      <c r="A73" s="62"/>
      <c r="B73" s="62"/>
      <c r="C73" s="66"/>
      <c r="D73" s="66"/>
      <c r="E73" s="67"/>
      <c r="F73" s="62"/>
      <c r="G73" s="68"/>
      <c r="H73" s="67"/>
      <c r="I73" s="114"/>
      <c r="J73" s="68"/>
      <c r="K73" s="69"/>
    </row>
    <row r="74" spans="1:11" x14ac:dyDescent="0.3">
      <c r="A74" s="62"/>
      <c r="B74" s="62"/>
      <c r="C74" s="66"/>
      <c r="D74" s="66"/>
      <c r="E74" s="67"/>
      <c r="F74" s="66"/>
      <c r="G74" s="68"/>
      <c r="H74" s="67"/>
      <c r="I74" s="114"/>
      <c r="J74" s="68"/>
      <c r="K74" s="69"/>
    </row>
    <row r="75" spans="1:11" x14ac:dyDescent="0.3">
      <c r="A75" s="62"/>
      <c r="B75" s="62"/>
      <c r="C75" s="66"/>
      <c r="D75" s="66"/>
      <c r="E75" s="67"/>
      <c r="F75" s="62"/>
      <c r="G75" s="64"/>
      <c r="H75" s="63"/>
      <c r="I75" s="114"/>
      <c r="J75" s="68"/>
      <c r="K75" s="69"/>
    </row>
    <row r="76" spans="1:11" x14ac:dyDescent="0.3">
      <c r="A76" s="62"/>
      <c r="B76" s="62"/>
      <c r="C76" s="66"/>
      <c r="D76" s="66"/>
      <c r="E76" s="67"/>
      <c r="F76" s="66"/>
      <c r="G76" s="68"/>
      <c r="H76" s="67"/>
      <c r="I76" s="114"/>
      <c r="J76" s="68"/>
      <c r="K76" s="69"/>
    </row>
    <row r="77" spans="1:11" x14ac:dyDescent="0.3">
      <c r="A77" s="62"/>
      <c r="B77" s="62"/>
      <c r="C77" s="66"/>
      <c r="D77" s="66"/>
      <c r="E77" s="67"/>
      <c r="F77" s="62"/>
      <c r="G77" s="68"/>
      <c r="H77" s="67"/>
      <c r="I77" s="114"/>
      <c r="J77" s="68"/>
      <c r="K77" s="69"/>
    </row>
    <row r="78" spans="1:11" x14ac:dyDescent="0.3">
      <c r="A78" s="62"/>
      <c r="B78" s="62"/>
      <c r="C78" s="66"/>
      <c r="D78" s="66"/>
      <c r="E78" s="67"/>
      <c r="F78" s="66"/>
      <c r="G78" s="68"/>
      <c r="H78" s="67"/>
      <c r="I78" s="114"/>
      <c r="J78" s="68"/>
      <c r="K78" s="69"/>
    </row>
    <row r="79" spans="1:11" x14ac:dyDescent="0.3">
      <c r="A79" s="62"/>
      <c r="B79" s="62"/>
      <c r="C79" s="66"/>
      <c r="D79" s="66"/>
      <c r="E79" s="67"/>
      <c r="F79" s="62"/>
      <c r="G79" s="64"/>
      <c r="H79" s="63"/>
      <c r="I79" s="114"/>
      <c r="J79" s="68"/>
      <c r="K79" s="69"/>
    </row>
    <row r="80" spans="1:11" x14ac:dyDescent="0.3">
      <c r="A80" s="62"/>
      <c r="B80" s="62"/>
      <c r="C80" s="66"/>
      <c r="D80" s="66"/>
      <c r="E80" s="67"/>
      <c r="F80" s="66"/>
      <c r="G80" s="68"/>
      <c r="H80" s="67"/>
      <c r="I80" s="114"/>
      <c r="J80" s="68"/>
      <c r="K80" s="69"/>
    </row>
    <row r="81" spans="1:11" x14ac:dyDescent="0.3">
      <c r="A81" s="62"/>
      <c r="B81" s="62"/>
      <c r="C81" s="66"/>
      <c r="D81" s="66"/>
      <c r="E81" s="67"/>
      <c r="F81" s="62"/>
      <c r="G81" s="68"/>
      <c r="H81" s="67"/>
      <c r="I81" s="114"/>
      <c r="J81" s="68"/>
      <c r="K81" s="69"/>
    </row>
    <row r="82" spans="1:11" x14ac:dyDescent="0.3">
      <c r="A82" s="62"/>
      <c r="B82" s="62"/>
      <c r="C82" s="66"/>
      <c r="D82" s="66"/>
      <c r="E82" s="67"/>
      <c r="F82" s="66"/>
      <c r="G82" s="68"/>
      <c r="H82" s="67"/>
      <c r="I82" s="114"/>
      <c r="J82" s="68"/>
      <c r="K82" s="69"/>
    </row>
    <row r="83" spans="1:11" x14ac:dyDescent="0.3">
      <c r="A83" s="62"/>
      <c r="B83" s="62"/>
      <c r="C83" s="66"/>
      <c r="D83" s="66"/>
      <c r="E83" s="67"/>
      <c r="F83" s="62"/>
      <c r="G83" s="64"/>
      <c r="H83" s="63"/>
      <c r="I83" s="114"/>
      <c r="J83" s="68"/>
      <c r="K83" s="69"/>
    </row>
    <row r="84" spans="1:11" x14ac:dyDescent="0.3">
      <c r="A84" s="62"/>
      <c r="B84" s="62"/>
      <c r="C84" s="66"/>
      <c r="D84" s="66"/>
      <c r="E84" s="67"/>
      <c r="F84" s="66"/>
      <c r="G84" s="68"/>
      <c r="H84" s="67"/>
      <c r="I84" s="114"/>
      <c r="J84" s="68"/>
      <c r="K84" s="69"/>
    </row>
    <row r="85" spans="1:11" x14ac:dyDescent="0.3">
      <c r="A85" s="62"/>
      <c r="B85" s="62"/>
      <c r="C85" s="66"/>
      <c r="D85" s="66"/>
      <c r="E85" s="67"/>
      <c r="F85" s="62"/>
      <c r="G85" s="68"/>
      <c r="H85" s="67"/>
      <c r="I85" s="114"/>
      <c r="J85" s="68"/>
      <c r="K85" s="69"/>
    </row>
    <row r="86" spans="1:11" x14ac:dyDescent="0.3">
      <c r="A86" s="62"/>
      <c r="B86" s="62"/>
      <c r="C86" s="66"/>
      <c r="D86" s="66"/>
      <c r="E86" s="67"/>
      <c r="F86" s="66"/>
      <c r="G86" s="68"/>
      <c r="H86" s="67"/>
      <c r="I86" s="114"/>
      <c r="J86" s="68"/>
      <c r="K86" s="69"/>
    </row>
    <row r="87" spans="1:11" x14ac:dyDescent="0.3">
      <c r="A87" s="62"/>
      <c r="B87" s="62"/>
      <c r="C87" s="66"/>
      <c r="D87" s="66"/>
      <c r="E87" s="67"/>
      <c r="F87" s="62"/>
      <c r="G87" s="64"/>
      <c r="H87" s="63"/>
      <c r="I87" s="114"/>
      <c r="J87" s="68"/>
      <c r="K87" s="69"/>
    </row>
    <row r="88" spans="1:11" x14ac:dyDescent="0.3">
      <c r="A88" s="62"/>
      <c r="B88" s="62"/>
      <c r="C88" s="66"/>
      <c r="D88" s="66"/>
      <c r="E88" s="67"/>
      <c r="F88" s="66"/>
      <c r="G88" s="68"/>
      <c r="H88" s="67"/>
      <c r="I88" s="114"/>
      <c r="J88" s="68"/>
      <c r="K88" s="69"/>
    </row>
    <row r="89" spans="1:11" x14ac:dyDescent="0.3">
      <c r="A89" s="62"/>
      <c r="B89" s="62"/>
      <c r="C89" s="66"/>
      <c r="D89" s="66"/>
      <c r="E89" s="67"/>
      <c r="F89" s="62"/>
      <c r="G89" s="68"/>
      <c r="H89" s="67"/>
      <c r="I89" s="114"/>
      <c r="J89" s="68"/>
      <c r="K89" s="69"/>
    </row>
    <row r="90" spans="1:11" x14ac:dyDescent="0.3">
      <c r="A90" s="62"/>
      <c r="B90" s="62"/>
      <c r="C90" s="66"/>
      <c r="D90" s="66"/>
      <c r="E90" s="67"/>
      <c r="F90" s="66"/>
      <c r="G90" s="68"/>
      <c r="H90" s="67"/>
      <c r="I90" s="114"/>
      <c r="J90" s="68"/>
      <c r="K90" s="69"/>
    </row>
    <row r="91" spans="1:11" x14ac:dyDescent="0.3">
      <c r="A91" s="62"/>
      <c r="B91" s="62"/>
      <c r="C91" s="66"/>
      <c r="D91" s="66"/>
      <c r="E91" s="67"/>
      <c r="F91" s="62"/>
      <c r="G91" s="64"/>
      <c r="H91" s="63"/>
      <c r="I91" s="114"/>
      <c r="J91" s="68"/>
      <c r="K91" s="69"/>
    </row>
    <row r="92" spans="1:11" x14ac:dyDescent="0.3">
      <c r="A92" s="62"/>
      <c r="B92" s="62"/>
      <c r="C92" s="66"/>
      <c r="D92" s="66"/>
      <c r="E92" s="67"/>
      <c r="F92" s="66"/>
      <c r="G92" s="68"/>
      <c r="H92" s="67"/>
      <c r="I92" s="114"/>
      <c r="J92" s="68"/>
      <c r="K92" s="69"/>
    </row>
    <row r="93" spans="1:11" x14ac:dyDescent="0.3">
      <c r="A93" s="62"/>
      <c r="B93" s="62"/>
      <c r="C93" s="66"/>
      <c r="D93" s="66"/>
      <c r="E93" s="67"/>
      <c r="F93" s="62"/>
      <c r="G93" s="68"/>
      <c r="H93" s="67"/>
      <c r="I93" s="114"/>
      <c r="J93" s="68"/>
      <c r="K93" s="69"/>
    </row>
    <row r="94" spans="1:11" x14ac:dyDescent="0.3">
      <c r="A94" s="62"/>
      <c r="B94" s="62"/>
      <c r="C94" s="66"/>
      <c r="D94" s="66"/>
      <c r="E94" s="67"/>
      <c r="F94" s="66"/>
      <c r="G94" s="68"/>
      <c r="H94" s="67"/>
      <c r="I94" s="114"/>
      <c r="J94" s="68"/>
      <c r="K94" s="69"/>
    </row>
    <row r="95" spans="1:11" x14ac:dyDescent="0.3">
      <c r="A95" s="62"/>
      <c r="B95" s="62"/>
      <c r="C95" s="66"/>
      <c r="D95" s="66"/>
      <c r="E95" s="67"/>
      <c r="F95" s="62"/>
      <c r="G95" s="64"/>
      <c r="H95" s="63"/>
      <c r="I95" s="114"/>
      <c r="J95" s="68"/>
      <c r="K95" s="69"/>
    </row>
    <row r="96" spans="1:11" x14ac:dyDescent="0.3">
      <c r="A96" s="62"/>
      <c r="B96" s="62"/>
      <c r="C96" s="66"/>
      <c r="D96" s="66"/>
      <c r="E96" s="67"/>
      <c r="F96" s="66"/>
      <c r="G96" s="68"/>
      <c r="H96" s="67"/>
      <c r="I96" s="114"/>
      <c r="J96" s="68"/>
      <c r="K96" s="69"/>
    </row>
    <row r="97" spans="1:11" x14ac:dyDescent="0.3">
      <c r="A97" s="62"/>
      <c r="B97" s="62"/>
      <c r="C97" s="66"/>
      <c r="D97" s="66"/>
      <c r="E97" s="67"/>
      <c r="F97" s="62"/>
      <c r="G97" s="68"/>
      <c r="H97" s="67"/>
      <c r="I97" s="114"/>
      <c r="J97" s="68"/>
      <c r="K97" s="69"/>
    </row>
    <row r="98" spans="1:11" x14ac:dyDescent="0.3">
      <c r="A98" s="62"/>
      <c r="B98" s="62"/>
      <c r="C98" s="66"/>
      <c r="D98" s="66"/>
      <c r="E98" s="67"/>
      <c r="F98" s="66"/>
      <c r="G98" s="68"/>
      <c r="H98" s="67"/>
      <c r="I98" s="114"/>
      <c r="J98" s="68"/>
      <c r="K98" s="69"/>
    </row>
    <row r="99" spans="1:11" x14ac:dyDescent="0.3">
      <c r="A99" s="62"/>
      <c r="B99" s="62"/>
      <c r="C99" s="66"/>
      <c r="D99" s="66"/>
      <c r="E99" s="67"/>
      <c r="F99" s="62"/>
      <c r="G99" s="64"/>
      <c r="H99" s="63"/>
      <c r="I99" s="114"/>
      <c r="J99" s="68"/>
      <c r="K99" s="69"/>
    </row>
    <row r="100" spans="1:11" x14ac:dyDescent="0.3">
      <c r="A100" s="62"/>
      <c r="B100" s="62"/>
      <c r="C100" s="66"/>
      <c r="D100" s="66"/>
      <c r="E100" s="67"/>
      <c r="F100" s="66"/>
      <c r="G100" s="68"/>
      <c r="H100" s="67"/>
      <c r="I100" s="114"/>
      <c r="J100" s="68"/>
      <c r="K100" s="69"/>
    </row>
    <row r="101" spans="1:11" x14ac:dyDescent="0.3">
      <c r="A101" s="62"/>
      <c r="B101" s="62"/>
      <c r="C101" s="66"/>
      <c r="D101" s="66"/>
      <c r="E101" s="67"/>
      <c r="F101" s="62"/>
      <c r="G101" s="68"/>
      <c r="H101" s="67"/>
      <c r="I101" s="114"/>
      <c r="J101" s="68"/>
      <c r="K101" s="69"/>
    </row>
    <row r="102" spans="1:11" x14ac:dyDescent="0.3">
      <c r="A102" s="62"/>
      <c r="B102" s="62"/>
      <c r="C102" s="66"/>
      <c r="D102" s="66"/>
      <c r="E102" s="67"/>
      <c r="F102" s="66"/>
      <c r="G102" s="68"/>
      <c r="H102" s="67"/>
      <c r="I102" s="114"/>
      <c r="J102" s="68"/>
      <c r="K102" s="69"/>
    </row>
    <row r="103" spans="1:11" x14ac:dyDescent="0.3">
      <c r="A103" s="62"/>
      <c r="B103" s="62"/>
      <c r="C103" s="66"/>
      <c r="D103" s="66"/>
      <c r="E103" s="67"/>
      <c r="F103" s="62"/>
      <c r="G103" s="64"/>
      <c r="H103" s="63"/>
      <c r="I103" s="114"/>
      <c r="J103" s="68"/>
      <c r="K103" s="69"/>
    </row>
    <row r="104" spans="1:11" x14ac:dyDescent="0.3">
      <c r="A104" s="62"/>
      <c r="B104" s="62"/>
      <c r="C104" s="66"/>
      <c r="D104" s="66"/>
      <c r="E104" s="67"/>
      <c r="F104" s="66"/>
      <c r="G104" s="68"/>
      <c r="H104" s="67"/>
      <c r="I104" s="114"/>
      <c r="J104" s="68"/>
      <c r="K104" s="69"/>
    </row>
    <row r="105" spans="1:11" x14ac:dyDescent="0.3">
      <c r="A105" s="62"/>
      <c r="B105" s="62"/>
      <c r="C105" s="66"/>
      <c r="D105" s="66"/>
      <c r="E105" s="67"/>
      <c r="F105" s="62"/>
      <c r="G105" s="68"/>
      <c r="H105" s="67"/>
      <c r="I105" s="114"/>
      <c r="J105" s="68"/>
      <c r="K105" s="69"/>
    </row>
    <row r="106" spans="1:11" x14ac:dyDescent="0.3">
      <c r="A106" s="62"/>
      <c r="B106" s="62"/>
      <c r="C106" s="66"/>
      <c r="D106" s="66"/>
      <c r="E106" s="67"/>
      <c r="F106" s="66"/>
      <c r="G106" s="68"/>
      <c r="H106" s="67"/>
      <c r="I106" s="114"/>
      <c r="J106" s="68"/>
      <c r="K106" s="69"/>
    </row>
    <row r="107" spans="1:11" x14ac:dyDescent="0.3">
      <c r="A107" s="62"/>
      <c r="B107" s="62"/>
      <c r="C107" s="66"/>
      <c r="D107" s="66"/>
      <c r="E107" s="67"/>
      <c r="F107" s="62"/>
      <c r="G107" s="64"/>
      <c r="H107" s="63"/>
      <c r="I107" s="114"/>
      <c r="J107" s="68"/>
      <c r="K107" s="69"/>
    </row>
    <row r="108" spans="1:11" x14ac:dyDescent="0.3">
      <c r="A108" s="62"/>
      <c r="B108" s="62"/>
      <c r="C108" s="66"/>
      <c r="D108" s="66"/>
      <c r="E108" s="67"/>
      <c r="F108" s="66"/>
      <c r="G108" s="68"/>
      <c r="H108" s="67"/>
      <c r="I108" s="114"/>
      <c r="J108" s="68"/>
      <c r="K108" s="69"/>
    </row>
    <row r="109" spans="1:11" x14ac:dyDescent="0.3">
      <c r="A109" s="62"/>
      <c r="B109" s="62"/>
      <c r="C109" s="66"/>
      <c r="D109" s="66"/>
      <c r="E109" s="67"/>
      <c r="F109" s="62"/>
      <c r="G109" s="68"/>
      <c r="H109" s="67"/>
      <c r="I109" s="114"/>
      <c r="J109" s="68"/>
      <c r="K109" s="69"/>
    </row>
    <row r="110" spans="1:11" x14ac:dyDescent="0.3">
      <c r="A110" s="62"/>
      <c r="B110" s="62"/>
      <c r="C110" s="66"/>
      <c r="D110" s="66"/>
      <c r="E110" s="67"/>
      <c r="F110" s="66"/>
      <c r="G110" s="68"/>
      <c r="H110" s="67"/>
      <c r="I110" s="114"/>
      <c r="J110" s="68"/>
      <c r="K110" s="69"/>
    </row>
    <row r="111" spans="1:11" x14ac:dyDescent="0.3">
      <c r="A111" s="62"/>
      <c r="B111" s="62"/>
      <c r="C111" s="66"/>
      <c r="D111" s="66"/>
      <c r="E111" s="67"/>
      <c r="F111" s="62"/>
      <c r="G111" s="64"/>
      <c r="H111" s="63"/>
      <c r="I111" s="114"/>
      <c r="J111" s="68"/>
      <c r="K111" s="69"/>
    </row>
    <row r="112" spans="1:11" x14ac:dyDescent="0.3">
      <c r="A112" s="62"/>
      <c r="B112" s="62"/>
      <c r="C112" s="66"/>
      <c r="D112" s="66"/>
      <c r="E112" s="67"/>
      <c r="F112" s="66"/>
      <c r="G112" s="68"/>
      <c r="H112" s="67"/>
      <c r="I112" s="114"/>
      <c r="J112" s="68"/>
      <c r="K112" s="69"/>
    </row>
    <row r="113" spans="1:11" x14ac:dyDescent="0.3">
      <c r="A113" s="62"/>
      <c r="B113" s="62"/>
      <c r="C113" s="66"/>
      <c r="D113" s="66"/>
      <c r="E113" s="67"/>
      <c r="F113" s="62"/>
      <c r="G113" s="68"/>
      <c r="H113" s="67"/>
      <c r="I113" s="114"/>
      <c r="J113" s="68"/>
      <c r="K113" s="69"/>
    </row>
    <row r="114" spans="1:11" x14ac:dyDescent="0.3">
      <c r="A114" s="62"/>
      <c r="B114" s="62"/>
      <c r="C114" s="66"/>
      <c r="D114" s="66"/>
      <c r="E114" s="67"/>
      <c r="F114" s="66"/>
      <c r="G114" s="68"/>
      <c r="H114" s="67"/>
      <c r="I114" s="114"/>
      <c r="J114" s="68"/>
      <c r="K114" s="69"/>
    </row>
    <row r="115" spans="1:11" x14ac:dyDescent="0.3">
      <c r="A115" s="62"/>
      <c r="B115" s="62"/>
      <c r="C115" s="66"/>
      <c r="D115" s="66"/>
      <c r="E115" s="67"/>
      <c r="F115" s="62"/>
      <c r="G115" s="64"/>
      <c r="H115" s="63"/>
      <c r="I115" s="114"/>
      <c r="J115" s="68"/>
      <c r="K115" s="69"/>
    </row>
    <row r="116" spans="1:11" x14ac:dyDescent="0.3">
      <c r="A116" s="62"/>
      <c r="B116" s="62"/>
      <c r="C116" s="66"/>
      <c r="D116" s="66"/>
      <c r="E116" s="67"/>
      <c r="F116" s="66"/>
      <c r="G116" s="68"/>
      <c r="H116" s="67"/>
      <c r="I116" s="114"/>
      <c r="J116" s="68"/>
      <c r="K116" s="69"/>
    </row>
    <row r="117" spans="1:11" x14ac:dyDescent="0.3">
      <c r="A117" s="62"/>
      <c r="B117" s="62"/>
      <c r="C117" s="66"/>
      <c r="D117" s="66"/>
      <c r="E117" s="67"/>
      <c r="F117" s="62"/>
      <c r="G117" s="68"/>
      <c r="H117" s="67"/>
      <c r="I117" s="114"/>
      <c r="J117" s="68"/>
      <c r="K117" s="69"/>
    </row>
    <row r="118" spans="1:11" x14ac:dyDescent="0.3">
      <c r="A118" s="62"/>
      <c r="B118" s="62"/>
      <c r="C118" s="66"/>
      <c r="D118" s="66"/>
      <c r="E118" s="67"/>
      <c r="F118" s="66"/>
      <c r="G118" s="68"/>
      <c r="H118" s="67"/>
      <c r="I118" s="114"/>
      <c r="J118" s="68"/>
      <c r="K118" s="69"/>
    </row>
    <row r="119" spans="1:11" x14ac:dyDescent="0.3">
      <c r="A119" s="62"/>
      <c r="B119" s="62"/>
      <c r="C119" s="66"/>
      <c r="D119" s="66"/>
      <c r="E119" s="67"/>
      <c r="F119" s="62"/>
      <c r="G119" s="64"/>
      <c r="H119" s="63"/>
      <c r="I119" s="114"/>
      <c r="J119" s="68"/>
      <c r="K119" s="69"/>
    </row>
    <row r="120" spans="1:11" x14ac:dyDescent="0.3">
      <c r="A120" s="62"/>
      <c r="B120" s="62"/>
      <c r="C120" s="66"/>
      <c r="D120" s="66"/>
      <c r="E120" s="67"/>
      <c r="F120" s="66"/>
      <c r="G120" s="68"/>
      <c r="H120" s="67"/>
      <c r="I120" s="114"/>
      <c r="J120" s="68"/>
      <c r="K120" s="69"/>
    </row>
    <row r="121" spans="1:11" x14ac:dyDescent="0.3">
      <c r="A121" s="62"/>
      <c r="B121" s="62"/>
      <c r="C121" s="66"/>
      <c r="D121" s="66"/>
      <c r="E121" s="67"/>
      <c r="F121" s="62"/>
      <c r="G121" s="68"/>
      <c r="H121" s="67"/>
      <c r="I121" s="114"/>
      <c r="J121" s="68"/>
      <c r="K121" s="69"/>
    </row>
    <row r="122" spans="1:11" x14ac:dyDescent="0.3">
      <c r="A122" s="62"/>
      <c r="B122" s="62"/>
      <c r="C122" s="66"/>
      <c r="D122" s="66"/>
      <c r="E122" s="67"/>
      <c r="F122" s="66"/>
      <c r="G122" s="68"/>
      <c r="H122" s="67"/>
      <c r="I122" s="114"/>
      <c r="J122" s="68"/>
      <c r="K122" s="69"/>
    </row>
    <row r="123" spans="1:11" x14ac:dyDescent="0.3">
      <c r="A123" s="62"/>
      <c r="B123" s="62"/>
      <c r="C123" s="66"/>
      <c r="D123" s="66"/>
      <c r="E123" s="67"/>
      <c r="F123" s="62"/>
      <c r="G123" s="64"/>
      <c r="H123" s="63"/>
      <c r="I123" s="114"/>
      <c r="J123" s="68"/>
      <c r="K123" s="69"/>
    </row>
    <row r="124" spans="1:11" x14ac:dyDescent="0.3">
      <c r="A124" s="62"/>
      <c r="B124" s="62"/>
      <c r="C124" s="66"/>
      <c r="D124" s="66"/>
      <c r="E124" s="67"/>
      <c r="F124" s="66"/>
      <c r="G124" s="68"/>
      <c r="H124" s="67"/>
      <c r="I124" s="114"/>
      <c r="J124" s="68"/>
      <c r="K124" s="69"/>
    </row>
    <row r="125" spans="1:11" x14ac:dyDescent="0.3">
      <c r="A125" s="62"/>
      <c r="B125" s="62"/>
      <c r="C125" s="66"/>
      <c r="D125" s="66"/>
      <c r="E125" s="67"/>
      <c r="F125" s="62"/>
      <c r="G125" s="68"/>
      <c r="H125" s="67"/>
      <c r="I125" s="114"/>
      <c r="J125" s="68"/>
      <c r="K125" s="69"/>
    </row>
    <row r="126" spans="1:11" x14ac:dyDescent="0.3">
      <c r="A126" s="62"/>
      <c r="B126" s="62"/>
      <c r="C126" s="66"/>
      <c r="D126" s="66"/>
      <c r="E126" s="67"/>
      <c r="F126" s="66"/>
      <c r="G126" s="68"/>
      <c r="H126" s="67"/>
      <c r="I126" s="114"/>
      <c r="J126" s="68"/>
      <c r="K126" s="69"/>
    </row>
    <row r="127" spans="1:11" x14ac:dyDescent="0.3">
      <c r="A127" s="62"/>
      <c r="B127" s="62"/>
      <c r="C127" s="66"/>
      <c r="D127" s="66"/>
      <c r="E127" s="67"/>
      <c r="F127" s="62"/>
      <c r="G127" s="64"/>
      <c r="H127" s="63"/>
      <c r="I127" s="114"/>
      <c r="J127" s="68"/>
      <c r="K127" s="69"/>
    </row>
    <row r="128" spans="1:11" x14ac:dyDescent="0.3">
      <c r="A128" s="62"/>
      <c r="B128" s="62"/>
      <c r="C128" s="66"/>
      <c r="D128" s="66"/>
      <c r="E128" s="67"/>
      <c r="F128" s="66"/>
      <c r="G128" s="68"/>
      <c r="H128" s="67"/>
      <c r="I128" s="114"/>
      <c r="J128" s="68"/>
      <c r="K128" s="69"/>
    </row>
    <row r="129" spans="1:11" x14ac:dyDescent="0.3">
      <c r="A129" s="62"/>
      <c r="B129" s="62"/>
      <c r="C129" s="66"/>
      <c r="D129" s="66"/>
      <c r="E129" s="67"/>
      <c r="F129" s="62"/>
      <c r="G129" s="68"/>
      <c r="H129" s="67"/>
      <c r="I129" s="114"/>
      <c r="J129" s="68"/>
      <c r="K129" s="69"/>
    </row>
    <row r="130" spans="1:11" x14ac:dyDescent="0.3">
      <c r="A130" s="62"/>
      <c r="B130" s="62"/>
      <c r="C130" s="66"/>
      <c r="D130" s="66"/>
      <c r="E130" s="67"/>
      <c r="F130" s="66"/>
      <c r="G130" s="68"/>
      <c r="H130" s="67"/>
      <c r="I130" s="114"/>
      <c r="J130" s="68"/>
      <c r="K130" s="69"/>
    </row>
    <row r="131" spans="1:11" x14ac:dyDescent="0.3">
      <c r="A131" s="62"/>
      <c r="B131" s="62"/>
      <c r="C131" s="66"/>
      <c r="D131" s="66"/>
      <c r="E131" s="67"/>
      <c r="F131" s="62"/>
      <c r="G131" s="64"/>
      <c r="H131" s="63"/>
      <c r="I131" s="114"/>
      <c r="J131" s="68"/>
      <c r="K131" s="69"/>
    </row>
    <row r="132" spans="1:11" x14ac:dyDescent="0.3">
      <c r="A132" s="62"/>
      <c r="B132" s="62"/>
      <c r="C132" s="66"/>
      <c r="D132" s="66"/>
      <c r="E132" s="67"/>
      <c r="F132" s="66"/>
      <c r="G132" s="68"/>
      <c r="H132" s="67"/>
      <c r="I132" s="114"/>
      <c r="J132" s="68"/>
      <c r="K132" s="69"/>
    </row>
    <row r="133" spans="1:11" x14ac:dyDescent="0.3">
      <c r="A133" s="62"/>
      <c r="B133" s="62"/>
      <c r="C133" s="66"/>
      <c r="D133" s="66"/>
      <c r="E133" s="67"/>
      <c r="F133" s="62"/>
      <c r="G133" s="68"/>
      <c r="H133" s="67"/>
      <c r="I133" s="114"/>
      <c r="J133" s="68"/>
      <c r="K133" s="69"/>
    </row>
    <row r="134" spans="1:11" x14ac:dyDescent="0.3">
      <c r="A134" s="62"/>
      <c r="B134" s="62"/>
      <c r="C134" s="66"/>
      <c r="D134" s="66"/>
      <c r="E134" s="67"/>
      <c r="F134" s="66"/>
      <c r="G134" s="68"/>
      <c r="H134" s="67"/>
      <c r="I134" s="114"/>
      <c r="J134" s="68"/>
      <c r="K134" s="69"/>
    </row>
    <row r="135" spans="1:11" x14ac:dyDescent="0.3">
      <c r="A135" s="62"/>
      <c r="B135" s="62"/>
      <c r="C135" s="66"/>
      <c r="D135" s="66"/>
      <c r="E135" s="67"/>
      <c r="F135" s="62"/>
      <c r="G135" s="64"/>
      <c r="H135" s="63"/>
      <c r="I135" s="114"/>
      <c r="J135" s="68"/>
      <c r="K135" s="69"/>
    </row>
    <row r="136" spans="1:11" x14ac:dyDescent="0.3">
      <c r="A136" s="62"/>
      <c r="B136" s="62"/>
      <c r="C136" s="66"/>
      <c r="D136" s="66"/>
      <c r="E136" s="67"/>
      <c r="F136" s="66"/>
      <c r="G136" s="68"/>
      <c r="H136" s="67"/>
      <c r="I136" s="114"/>
      <c r="J136" s="68"/>
      <c r="K136" s="69"/>
    </row>
    <row r="137" spans="1:11" x14ac:dyDescent="0.3">
      <c r="A137" s="62"/>
      <c r="B137" s="62"/>
      <c r="C137" s="66"/>
      <c r="D137" s="66"/>
      <c r="E137" s="67"/>
      <c r="F137" s="62"/>
      <c r="G137" s="68"/>
      <c r="H137" s="67"/>
      <c r="I137" s="114"/>
      <c r="J137" s="68"/>
      <c r="K137" s="69"/>
    </row>
    <row r="138" spans="1:11" x14ac:dyDescent="0.3">
      <c r="A138" s="62"/>
      <c r="B138" s="62"/>
      <c r="C138" s="66"/>
      <c r="D138" s="66"/>
      <c r="E138" s="67"/>
      <c r="F138" s="66"/>
      <c r="G138" s="68"/>
      <c r="H138" s="67"/>
      <c r="I138" s="114"/>
      <c r="J138" s="68"/>
      <c r="K138" s="69"/>
    </row>
    <row r="139" spans="1:11" x14ac:dyDescent="0.3">
      <c r="A139" s="62"/>
      <c r="B139" s="62"/>
      <c r="C139" s="66"/>
      <c r="D139" s="66"/>
      <c r="E139" s="67"/>
      <c r="F139" s="62"/>
      <c r="G139" s="64"/>
      <c r="H139" s="63"/>
      <c r="I139" s="114"/>
      <c r="J139" s="68"/>
      <c r="K139" s="69"/>
    </row>
    <row r="140" spans="1:11" x14ac:dyDescent="0.3">
      <c r="A140" s="62"/>
      <c r="B140" s="62"/>
      <c r="C140" s="66"/>
      <c r="D140" s="66"/>
      <c r="E140" s="67"/>
      <c r="F140" s="66"/>
      <c r="G140" s="68"/>
      <c r="H140" s="67"/>
      <c r="I140" s="114"/>
      <c r="J140" s="68"/>
      <c r="K140" s="69"/>
    </row>
    <row r="141" spans="1:11" x14ac:dyDescent="0.3">
      <c r="A141" s="62"/>
      <c r="B141" s="62"/>
      <c r="C141" s="66"/>
      <c r="D141" s="66"/>
      <c r="E141" s="67"/>
      <c r="F141" s="62"/>
      <c r="G141" s="68"/>
      <c r="H141" s="67"/>
      <c r="I141" s="114"/>
      <c r="J141" s="68"/>
      <c r="K141" s="69"/>
    </row>
    <row r="142" spans="1:11" x14ac:dyDescent="0.3">
      <c r="A142" s="62"/>
      <c r="B142" s="62"/>
      <c r="C142" s="66"/>
      <c r="D142" s="66"/>
      <c r="E142" s="67"/>
      <c r="F142" s="66"/>
      <c r="G142" s="68"/>
      <c r="H142" s="67"/>
      <c r="I142" s="114"/>
      <c r="J142" s="68"/>
      <c r="K142" s="69"/>
    </row>
    <row r="143" spans="1:11" x14ac:dyDescent="0.3">
      <c r="A143" s="62"/>
      <c r="B143" s="62"/>
      <c r="C143" s="66"/>
      <c r="D143" s="66"/>
      <c r="E143" s="67"/>
      <c r="F143" s="62"/>
      <c r="G143" s="64"/>
      <c r="H143" s="63"/>
      <c r="I143" s="114"/>
      <c r="J143" s="68"/>
      <c r="K143" s="69"/>
    </row>
    <row r="144" spans="1:11" x14ac:dyDescent="0.3">
      <c r="A144" s="62"/>
      <c r="B144" s="62"/>
      <c r="C144" s="66"/>
      <c r="D144" s="66"/>
      <c r="E144" s="67"/>
      <c r="F144" s="66"/>
      <c r="G144" s="68"/>
      <c r="H144" s="67"/>
      <c r="I144" s="114"/>
      <c r="J144" s="68"/>
      <c r="K144" s="69"/>
    </row>
    <row r="145" spans="1:11" x14ac:dyDescent="0.3">
      <c r="A145" s="62"/>
      <c r="B145" s="62"/>
      <c r="C145" s="66"/>
      <c r="D145" s="66"/>
      <c r="E145" s="67"/>
      <c r="F145" s="62"/>
      <c r="G145" s="68"/>
      <c r="H145" s="67"/>
      <c r="I145" s="114"/>
      <c r="J145" s="68"/>
      <c r="K145" s="69"/>
    </row>
    <row r="146" spans="1:11" x14ac:dyDescent="0.3">
      <c r="A146" s="62"/>
      <c r="B146" s="62"/>
      <c r="C146" s="66"/>
      <c r="D146" s="66"/>
      <c r="E146" s="67"/>
      <c r="F146" s="66"/>
      <c r="G146" s="68"/>
      <c r="H146" s="67"/>
      <c r="I146" s="114"/>
      <c r="J146" s="68"/>
      <c r="K146" s="69"/>
    </row>
    <row r="147" spans="1:11" x14ac:dyDescent="0.3">
      <c r="A147" s="62"/>
      <c r="B147" s="62"/>
      <c r="C147" s="66"/>
      <c r="D147" s="66"/>
      <c r="E147" s="67"/>
      <c r="F147" s="62"/>
      <c r="G147" s="64"/>
      <c r="H147" s="63"/>
      <c r="I147" s="114"/>
      <c r="J147" s="68"/>
      <c r="K147" s="69"/>
    </row>
    <row r="148" spans="1:11" x14ac:dyDescent="0.3">
      <c r="A148" s="62"/>
      <c r="B148" s="62"/>
      <c r="C148" s="66"/>
      <c r="D148" s="66"/>
      <c r="E148" s="67"/>
      <c r="F148" s="66"/>
      <c r="G148" s="68"/>
      <c r="H148" s="67"/>
      <c r="I148" s="114"/>
      <c r="J148" s="68"/>
      <c r="K148" s="69"/>
    </row>
    <row r="149" spans="1:11" x14ac:dyDescent="0.3">
      <c r="A149" s="62"/>
      <c r="B149" s="62"/>
      <c r="C149" s="66"/>
      <c r="D149" s="66"/>
      <c r="E149" s="67"/>
      <c r="F149" s="62"/>
      <c r="G149" s="68"/>
      <c r="H149" s="67"/>
      <c r="I149" s="114"/>
      <c r="J149" s="68"/>
      <c r="K149" s="69"/>
    </row>
    <row r="150" spans="1:11" x14ac:dyDescent="0.3">
      <c r="A150" s="62"/>
      <c r="B150" s="62"/>
      <c r="C150" s="66"/>
      <c r="D150" s="66"/>
      <c r="E150" s="67"/>
      <c r="F150" s="66"/>
      <c r="G150" s="68"/>
      <c r="H150" s="67"/>
      <c r="I150" s="114"/>
      <c r="J150" s="68"/>
      <c r="K150" s="69"/>
    </row>
    <row r="151" spans="1:11" x14ac:dyDescent="0.3">
      <c r="A151" s="62"/>
      <c r="B151" s="62"/>
      <c r="C151" s="66"/>
      <c r="D151" s="66"/>
      <c r="E151" s="67"/>
      <c r="F151" s="62"/>
      <c r="G151" s="64"/>
      <c r="H151" s="63"/>
      <c r="I151" s="114"/>
      <c r="J151" s="68"/>
      <c r="K151" s="69"/>
    </row>
    <row r="152" spans="1:11" x14ac:dyDescent="0.3">
      <c r="A152" s="62"/>
      <c r="B152" s="62"/>
      <c r="C152" s="66"/>
      <c r="D152" s="66"/>
      <c r="E152" s="67"/>
      <c r="F152" s="66"/>
      <c r="G152" s="68"/>
      <c r="H152" s="67"/>
      <c r="I152" s="114"/>
      <c r="J152" s="68"/>
      <c r="K152" s="69"/>
    </row>
    <row r="153" spans="1:11" x14ac:dyDescent="0.3">
      <c r="A153" s="62"/>
      <c r="B153" s="62"/>
      <c r="C153" s="66"/>
      <c r="D153" s="66"/>
      <c r="E153" s="67"/>
      <c r="F153" s="62"/>
      <c r="G153" s="68"/>
      <c r="H153" s="67"/>
      <c r="I153" s="114"/>
      <c r="J153" s="68"/>
      <c r="K153" s="69"/>
    </row>
    <row r="154" spans="1:11" x14ac:dyDescent="0.3">
      <c r="A154" s="62"/>
      <c r="B154" s="62"/>
      <c r="C154" s="66"/>
      <c r="D154" s="66"/>
      <c r="E154" s="67"/>
      <c r="F154" s="66"/>
      <c r="G154" s="68"/>
      <c r="H154" s="67"/>
      <c r="I154" s="114"/>
      <c r="J154" s="68"/>
      <c r="K154" s="69"/>
    </row>
    <row r="155" spans="1:11" x14ac:dyDescent="0.3">
      <c r="A155" s="62"/>
      <c r="B155" s="62"/>
      <c r="C155" s="66"/>
      <c r="D155" s="66"/>
      <c r="E155" s="67"/>
      <c r="F155" s="62"/>
      <c r="G155" s="64"/>
      <c r="H155" s="63"/>
      <c r="I155" s="114"/>
      <c r="J155" s="68"/>
      <c r="K155" s="69"/>
    </row>
    <row r="156" spans="1:11" x14ac:dyDescent="0.3">
      <c r="A156" s="62"/>
      <c r="B156" s="62"/>
      <c r="C156" s="66"/>
      <c r="D156" s="66"/>
      <c r="E156" s="67"/>
      <c r="F156" s="66"/>
      <c r="G156" s="68"/>
      <c r="H156" s="67"/>
      <c r="I156" s="114"/>
      <c r="J156" s="68"/>
      <c r="K156" s="69"/>
    </row>
    <row r="157" spans="1:11" x14ac:dyDescent="0.3">
      <c r="A157" s="62"/>
      <c r="B157" s="62"/>
      <c r="C157" s="66"/>
      <c r="D157" s="66"/>
      <c r="E157" s="67"/>
      <c r="F157" s="62"/>
      <c r="G157" s="68"/>
      <c r="H157" s="67"/>
      <c r="I157" s="114"/>
      <c r="J157" s="68"/>
      <c r="K157" s="69"/>
    </row>
    <row r="158" spans="1:11" x14ac:dyDescent="0.3">
      <c r="A158" s="62"/>
      <c r="B158" s="62"/>
      <c r="C158" s="66"/>
      <c r="D158" s="66"/>
      <c r="E158" s="67"/>
      <c r="F158" s="66"/>
      <c r="G158" s="68"/>
      <c r="H158" s="67"/>
      <c r="I158" s="114"/>
      <c r="J158" s="68"/>
      <c r="K158" s="69"/>
    </row>
    <row r="159" spans="1:11" x14ac:dyDescent="0.3">
      <c r="A159" s="62"/>
      <c r="B159" s="62"/>
      <c r="C159" s="66"/>
      <c r="D159" s="66"/>
      <c r="E159" s="67"/>
      <c r="F159" s="62"/>
      <c r="G159" s="64"/>
      <c r="H159" s="63"/>
      <c r="I159" s="114"/>
      <c r="J159" s="68"/>
      <c r="K159" s="69"/>
    </row>
    <row r="160" spans="1:11" x14ac:dyDescent="0.3">
      <c r="A160" s="62"/>
      <c r="B160" s="62"/>
      <c r="C160" s="66"/>
      <c r="D160" s="66"/>
      <c r="E160" s="67"/>
      <c r="F160" s="66"/>
      <c r="G160" s="68"/>
      <c r="H160" s="67"/>
      <c r="I160" s="114"/>
      <c r="J160" s="68"/>
      <c r="K160" s="69"/>
    </row>
    <row r="161" spans="1:11" x14ac:dyDescent="0.3">
      <c r="A161" s="62"/>
      <c r="B161" s="62"/>
      <c r="C161" s="66"/>
      <c r="D161" s="66"/>
      <c r="E161" s="67"/>
      <c r="F161" s="62"/>
      <c r="G161" s="68"/>
      <c r="H161" s="67"/>
      <c r="I161" s="114"/>
      <c r="J161" s="68"/>
      <c r="K161" s="69"/>
    </row>
    <row r="162" spans="1:11" x14ac:dyDescent="0.3">
      <c r="A162" s="62"/>
      <c r="B162" s="62"/>
      <c r="C162" s="66"/>
      <c r="D162" s="66"/>
      <c r="E162" s="67"/>
      <c r="F162" s="66"/>
      <c r="G162" s="68"/>
      <c r="H162" s="67"/>
      <c r="I162" s="114"/>
      <c r="J162" s="68"/>
      <c r="K162" s="69"/>
    </row>
    <row r="163" spans="1:11" x14ac:dyDescent="0.3">
      <c r="A163" s="62"/>
      <c r="B163" s="62"/>
      <c r="C163" s="66"/>
      <c r="D163" s="66"/>
      <c r="E163" s="67"/>
      <c r="F163" s="62"/>
      <c r="G163" s="64"/>
      <c r="H163" s="63"/>
      <c r="I163" s="114"/>
      <c r="J163" s="68"/>
      <c r="K163" s="69"/>
    </row>
    <row r="164" spans="1:11" x14ac:dyDescent="0.3">
      <c r="A164" s="62"/>
      <c r="B164" s="62"/>
      <c r="C164" s="66"/>
      <c r="D164" s="66"/>
      <c r="E164" s="67"/>
      <c r="F164" s="66"/>
      <c r="G164" s="68"/>
      <c r="H164" s="67"/>
      <c r="I164" s="114"/>
      <c r="J164" s="68"/>
      <c r="K164" s="69"/>
    </row>
    <row r="165" spans="1:11" x14ac:dyDescent="0.3">
      <c r="A165" s="62"/>
      <c r="B165" s="62"/>
      <c r="C165" s="66"/>
      <c r="D165" s="66"/>
      <c r="E165" s="67"/>
      <c r="F165" s="62"/>
      <c r="G165" s="68"/>
      <c r="H165" s="67"/>
      <c r="I165" s="114"/>
      <c r="J165" s="68"/>
      <c r="K165" s="69"/>
    </row>
    <row r="166" spans="1:11" x14ac:dyDescent="0.3">
      <c r="A166" s="62"/>
      <c r="B166" s="62"/>
      <c r="C166" s="66"/>
      <c r="D166" s="66"/>
      <c r="E166" s="67"/>
      <c r="F166" s="66"/>
      <c r="G166" s="68"/>
      <c r="H166" s="67"/>
      <c r="I166" s="114"/>
      <c r="J166" s="68"/>
      <c r="K166" s="69"/>
    </row>
    <row r="167" spans="1:11" x14ac:dyDescent="0.3">
      <c r="A167" s="62"/>
      <c r="B167" s="62"/>
      <c r="C167" s="66"/>
      <c r="D167" s="66"/>
      <c r="E167" s="67"/>
      <c r="F167" s="62"/>
      <c r="G167" s="64"/>
      <c r="H167" s="63"/>
      <c r="I167" s="114"/>
      <c r="J167" s="68"/>
      <c r="K167" s="69"/>
    </row>
    <row r="168" spans="1:11" x14ac:dyDescent="0.3">
      <c r="A168" s="62"/>
      <c r="B168" s="62"/>
      <c r="C168" s="66"/>
      <c r="D168" s="66"/>
      <c r="E168" s="67"/>
      <c r="F168" s="66"/>
      <c r="G168" s="68"/>
      <c r="H168" s="67"/>
      <c r="I168" s="114"/>
      <c r="J168" s="68"/>
      <c r="K168" s="69"/>
    </row>
    <row r="169" spans="1:11" x14ac:dyDescent="0.3">
      <c r="A169" s="62"/>
      <c r="B169" s="62"/>
      <c r="C169" s="66"/>
      <c r="D169" s="66"/>
      <c r="E169" s="67"/>
      <c r="F169" s="62"/>
      <c r="G169" s="68"/>
      <c r="H169" s="67"/>
      <c r="I169" s="114"/>
      <c r="J169" s="68"/>
      <c r="K169" s="69"/>
    </row>
    <row r="170" spans="1:11" x14ac:dyDescent="0.3">
      <c r="A170" s="62"/>
      <c r="B170" s="62"/>
      <c r="C170" s="66"/>
      <c r="D170" s="66"/>
      <c r="E170" s="67"/>
      <c r="F170" s="66"/>
      <c r="G170" s="68"/>
      <c r="H170" s="67"/>
      <c r="I170" s="114"/>
      <c r="J170" s="68"/>
      <c r="K170" s="69"/>
    </row>
    <row r="171" spans="1:11" x14ac:dyDescent="0.3">
      <c r="A171" s="62"/>
      <c r="B171" s="62"/>
      <c r="C171" s="66"/>
      <c r="D171" s="66"/>
      <c r="E171" s="67"/>
      <c r="F171" s="62"/>
      <c r="G171" s="64"/>
      <c r="H171" s="63"/>
      <c r="I171" s="114"/>
      <c r="J171" s="68"/>
      <c r="K171" s="69"/>
    </row>
    <row r="172" spans="1:11" x14ac:dyDescent="0.3">
      <c r="A172" s="62"/>
      <c r="B172" s="62"/>
      <c r="C172" s="66"/>
      <c r="D172" s="66"/>
      <c r="E172" s="67"/>
      <c r="F172" s="66"/>
      <c r="G172" s="68"/>
      <c r="H172" s="67"/>
      <c r="I172" s="114"/>
      <c r="J172" s="68"/>
      <c r="K172" s="69"/>
    </row>
    <row r="173" spans="1:11" x14ac:dyDescent="0.3">
      <c r="A173" s="62"/>
      <c r="B173" s="62"/>
      <c r="C173" s="66"/>
      <c r="D173" s="66"/>
      <c r="E173" s="67"/>
      <c r="F173" s="62"/>
      <c r="G173" s="68"/>
      <c r="H173" s="67"/>
      <c r="I173" s="114"/>
      <c r="J173" s="68"/>
      <c r="K173" s="69"/>
    </row>
    <row r="174" spans="1:11" x14ac:dyDescent="0.3">
      <c r="A174" s="62"/>
      <c r="B174" s="62"/>
      <c r="C174" s="66"/>
      <c r="D174" s="66"/>
      <c r="E174" s="67"/>
      <c r="F174" s="66"/>
      <c r="G174" s="68"/>
      <c r="H174" s="67"/>
      <c r="I174" s="114"/>
      <c r="J174" s="68"/>
      <c r="K174" s="69"/>
    </row>
    <row r="175" spans="1:11" x14ac:dyDescent="0.3">
      <c r="A175" s="62"/>
      <c r="B175" s="62"/>
      <c r="C175" s="66"/>
      <c r="D175" s="66"/>
      <c r="E175" s="67"/>
      <c r="F175" s="62"/>
      <c r="G175" s="64"/>
      <c r="H175" s="63"/>
      <c r="I175" s="114"/>
      <c r="J175" s="68"/>
      <c r="K175" s="69"/>
    </row>
    <row r="176" spans="1:11" x14ac:dyDescent="0.3">
      <c r="A176" s="62"/>
      <c r="B176" s="62"/>
      <c r="C176" s="66"/>
      <c r="D176" s="66"/>
      <c r="E176" s="67"/>
      <c r="F176" s="66"/>
      <c r="G176" s="68"/>
      <c r="H176" s="67"/>
      <c r="I176" s="114"/>
      <c r="J176" s="68"/>
      <c r="K176" s="69"/>
    </row>
    <row r="177" spans="1:11" x14ac:dyDescent="0.3">
      <c r="A177" s="62"/>
      <c r="B177" s="62"/>
      <c r="C177" s="66"/>
      <c r="D177" s="66"/>
      <c r="E177" s="67"/>
      <c r="F177" s="62"/>
      <c r="G177" s="68"/>
      <c r="H177" s="67"/>
      <c r="I177" s="114"/>
      <c r="J177" s="68"/>
      <c r="K177" s="69"/>
    </row>
    <row r="178" spans="1:11" x14ac:dyDescent="0.3">
      <c r="A178" s="62"/>
      <c r="B178" s="62"/>
      <c r="C178" s="66"/>
      <c r="D178" s="66"/>
      <c r="E178" s="67"/>
      <c r="F178" s="66"/>
      <c r="G178" s="68"/>
      <c r="H178" s="67"/>
      <c r="I178" s="114"/>
      <c r="J178" s="68"/>
      <c r="K178" s="69"/>
    </row>
    <row r="179" spans="1:11" x14ac:dyDescent="0.3">
      <c r="A179" s="62"/>
      <c r="B179" s="62"/>
      <c r="C179" s="66"/>
      <c r="D179" s="66"/>
      <c r="E179" s="67"/>
      <c r="F179" s="62"/>
      <c r="G179" s="64"/>
      <c r="H179" s="63"/>
      <c r="I179" s="114"/>
      <c r="J179" s="68"/>
      <c r="K179" s="69"/>
    </row>
    <row r="180" spans="1:11" x14ac:dyDescent="0.3">
      <c r="A180" s="62"/>
      <c r="B180" s="62"/>
      <c r="C180" s="66"/>
      <c r="D180" s="66"/>
      <c r="E180" s="67"/>
      <c r="F180" s="66"/>
      <c r="G180" s="68"/>
      <c r="H180" s="67"/>
      <c r="I180" s="114"/>
      <c r="J180" s="68"/>
      <c r="K180" s="69"/>
    </row>
    <row r="181" spans="1:11" x14ac:dyDescent="0.3">
      <c r="A181" s="62"/>
      <c r="B181" s="62"/>
      <c r="C181" s="66"/>
      <c r="D181" s="66"/>
      <c r="E181" s="67"/>
      <c r="F181" s="62"/>
      <c r="G181" s="68"/>
      <c r="H181" s="67"/>
      <c r="I181" s="114"/>
      <c r="J181" s="68"/>
      <c r="K181" s="69"/>
    </row>
    <row r="182" spans="1:11" x14ac:dyDescent="0.3">
      <c r="A182" s="62"/>
      <c r="B182" s="62"/>
      <c r="C182" s="66"/>
      <c r="D182" s="66"/>
      <c r="E182" s="67"/>
      <c r="F182" s="66"/>
      <c r="G182" s="68"/>
      <c r="H182" s="67"/>
      <c r="I182" s="114"/>
      <c r="J182" s="68"/>
      <c r="K182" s="69"/>
    </row>
    <row r="183" spans="1:11" x14ac:dyDescent="0.3">
      <c r="A183" s="62"/>
      <c r="B183" s="62"/>
      <c r="C183" s="66"/>
      <c r="D183" s="66"/>
      <c r="E183" s="67"/>
      <c r="F183" s="62"/>
      <c r="G183" s="64"/>
      <c r="H183" s="63"/>
      <c r="I183" s="114"/>
      <c r="J183" s="68"/>
      <c r="K183" s="69"/>
    </row>
    <row r="184" spans="1:11" x14ac:dyDescent="0.3">
      <c r="A184" s="62"/>
      <c r="B184" s="62"/>
      <c r="C184" s="66"/>
      <c r="D184" s="66"/>
      <c r="E184" s="67"/>
      <c r="F184" s="66"/>
      <c r="G184" s="68"/>
      <c r="H184" s="67"/>
      <c r="I184" s="114"/>
      <c r="J184" s="68"/>
      <c r="K184" s="69"/>
    </row>
    <row r="185" spans="1:11" x14ac:dyDescent="0.3">
      <c r="A185" s="62"/>
      <c r="B185" s="62"/>
      <c r="C185" s="66"/>
      <c r="D185" s="66"/>
      <c r="E185" s="67"/>
      <c r="F185" s="62"/>
      <c r="G185" s="68"/>
      <c r="H185" s="67"/>
      <c r="I185" s="114"/>
      <c r="J185" s="68"/>
      <c r="K185" s="69"/>
    </row>
    <row r="186" spans="1:11" x14ac:dyDescent="0.3">
      <c r="A186" s="62"/>
      <c r="B186" s="62"/>
      <c r="C186" s="66"/>
      <c r="D186" s="66"/>
      <c r="E186" s="67"/>
      <c r="F186" s="66"/>
      <c r="G186" s="68"/>
      <c r="H186" s="67"/>
      <c r="I186" s="114"/>
      <c r="J186" s="68"/>
      <c r="K186" s="69"/>
    </row>
    <row r="187" spans="1:11" x14ac:dyDescent="0.3">
      <c r="A187" s="62"/>
      <c r="B187" s="62"/>
      <c r="C187" s="66"/>
      <c r="D187" s="66"/>
      <c r="E187" s="67"/>
      <c r="F187" s="62"/>
      <c r="G187" s="64"/>
      <c r="H187" s="63"/>
      <c r="I187" s="114"/>
      <c r="J187" s="68"/>
      <c r="K187" s="69"/>
    </row>
    <row r="188" spans="1:11" x14ac:dyDescent="0.3">
      <c r="A188" s="62"/>
      <c r="B188" s="62"/>
      <c r="C188" s="66"/>
      <c r="D188" s="66"/>
      <c r="E188" s="67"/>
      <c r="F188" s="66"/>
      <c r="G188" s="68"/>
      <c r="H188" s="67"/>
      <c r="I188" s="114"/>
      <c r="J188" s="68"/>
      <c r="K188" s="69"/>
    </row>
    <row r="189" spans="1:11" x14ac:dyDescent="0.3">
      <c r="A189" s="62"/>
      <c r="B189" s="62"/>
      <c r="C189" s="66"/>
      <c r="D189" s="66"/>
      <c r="E189" s="67"/>
      <c r="F189" s="62"/>
      <c r="G189" s="68"/>
      <c r="H189" s="67"/>
      <c r="I189" s="114"/>
      <c r="J189" s="68"/>
      <c r="K189" s="69"/>
    </row>
    <row r="190" spans="1:11" x14ac:dyDescent="0.3">
      <c r="A190" s="62"/>
      <c r="B190" s="62"/>
      <c r="C190" s="66"/>
      <c r="D190" s="66"/>
      <c r="E190" s="67"/>
      <c r="F190" s="66"/>
      <c r="G190" s="68"/>
      <c r="H190" s="67"/>
      <c r="I190" s="114"/>
      <c r="J190" s="68"/>
      <c r="K190" s="69"/>
    </row>
    <row r="191" spans="1:11" x14ac:dyDescent="0.3">
      <c r="A191" s="62"/>
      <c r="B191" s="62"/>
      <c r="C191" s="66"/>
      <c r="D191" s="66"/>
      <c r="E191" s="67"/>
      <c r="F191" s="62"/>
      <c r="G191" s="64"/>
      <c r="H191" s="63"/>
      <c r="I191" s="114"/>
      <c r="J191" s="68"/>
      <c r="K191" s="69"/>
    </row>
    <row r="192" spans="1:11" x14ac:dyDescent="0.3">
      <c r="A192" s="62"/>
      <c r="B192" s="62"/>
      <c r="C192" s="66"/>
      <c r="D192" s="66"/>
      <c r="E192" s="67"/>
      <c r="F192" s="66"/>
      <c r="G192" s="68"/>
      <c r="H192" s="67"/>
      <c r="I192" s="114"/>
      <c r="J192" s="68"/>
      <c r="K192" s="69"/>
    </row>
    <row r="193" spans="1:11" x14ac:dyDescent="0.3">
      <c r="A193" s="62"/>
      <c r="B193" s="62"/>
      <c r="C193" s="66"/>
      <c r="D193" s="66"/>
      <c r="E193" s="67"/>
      <c r="F193" s="62"/>
      <c r="G193" s="68"/>
      <c r="H193" s="67"/>
      <c r="I193" s="114"/>
      <c r="J193" s="68"/>
      <c r="K193" s="69"/>
    </row>
    <row r="194" spans="1:11" x14ac:dyDescent="0.3">
      <c r="A194" s="62"/>
      <c r="B194" s="62"/>
      <c r="C194" s="66"/>
      <c r="D194" s="66"/>
      <c r="E194" s="67"/>
      <c r="F194" s="66"/>
      <c r="G194" s="68"/>
      <c r="H194" s="67"/>
      <c r="I194" s="114"/>
      <c r="J194" s="68"/>
      <c r="K194" s="69"/>
    </row>
    <row r="195" spans="1:11" x14ac:dyDescent="0.3">
      <c r="A195" s="62"/>
      <c r="B195" s="62"/>
      <c r="C195" s="66"/>
      <c r="D195" s="66"/>
      <c r="E195" s="67"/>
      <c r="F195" s="62"/>
      <c r="G195" s="64"/>
      <c r="H195" s="63"/>
      <c r="I195" s="114"/>
      <c r="J195" s="68"/>
      <c r="K195" s="69"/>
    </row>
    <row r="196" spans="1:11" x14ac:dyDescent="0.3">
      <c r="A196" s="62"/>
      <c r="B196" s="62"/>
      <c r="C196" s="66"/>
      <c r="D196" s="66"/>
      <c r="E196" s="67"/>
      <c r="F196" s="66"/>
      <c r="G196" s="68"/>
      <c r="H196" s="67"/>
      <c r="I196" s="114"/>
      <c r="J196" s="68"/>
      <c r="K196" s="69"/>
    </row>
    <row r="197" spans="1:11" x14ac:dyDescent="0.3">
      <c r="A197" s="62"/>
      <c r="B197" s="62"/>
      <c r="C197" s="66"/>
      <c r="D197" s="66"/>
      <c r="E197" s="67"/>
      <c r="F197" s="62"/>
      <c r="G197" s="68"/>
      <c r="H197" s="67"/>
      <c r="I197" s="114"/>
      <c r="J197" s="68"/>
      <c r="K197" s="69"/>
    </row>
    <row r="198" spans="1:11" x14ac:dyDescent="0.3">
      <c r="A198" s="62"/>
      <c r="B198" s="62"/>
      <c r="C198" s="66"/>
      <c r="D198" s="66"/>
      <c r="E198" s="67"/>
      <c r="F198" s="66"/>
      <c r="G198" s="68"/>
      <c r="H198" s="67"/>
      <c r="I198" s="114"/>
      <c r="J198" s="68"/>
      <c r="K198" s="69"/>
    </row>
    <row r="199" spans="1:11" x14ac:dyDescent="0.3">
      <c r="A199" s="62"/>
      <c r="B199" s="62"/>
      <c r="C199" s="66"/>
      <c r="D199" s="66"/>
      <c r="E199" s="67"/>
      <c r="F199" s="62"/>
      <c r="G199" s="64"/>
      <c r="H199" s="63"/>
      <c r="I199" s="114"/>
      <c r="J199" s="68"/>
      <c r="K199" s="69"/>
    </row>
    <row r="200" spans="1:11" x14ac:dyDescent="0.3">
      <c r="A200" s="62"/>
      <c r="B200" s="62"/>
      <c r="C200" s="66"/>
      <c r="D200" s="66"/>
      <c r="E200" s="67"/>
      <c r="F200" s="66"/>
      <c r="G200" s="68"/>
      <c r="H200" s="67"/>
      <c r="I200" s="114"/>
      <c r="J200" s="68"/>
      <c r="K200" s="69"/>
    </row>
    <row r="201" spans="1:11" x14ac:dyDescent="0.3">
      <c r="A201" s="62"/>
      <c r="B201" s="62"/>
      <c r="C201" s="66"/>
      <c r="D201" s="66"/>
      <c r="E201" s="67"/>
      <c r="F201" s="62"/>
      <c r="G201" s="68"/>
      <c r="H201" s="67"/>
      <c r="I201" s="114"/>
      <c r="J201" s="68"/>
      <c r="K201" s="69"/>
    </row>
    <row r="202" spans="1:11" x14ac:dyDescent="0.3">
      <c r="A202" s="62"/>
      <c r="B202" s="62"/>
      <c r="C202" s="66"/>
      <c r="D202" s="66"/>
      <c r="E202" s="67"/>
      <c r="F202" s="66"/>
      <c r="G202" s="68"/>
      <c r="H202" s="67"/>
      <c r="I202" s="114"/>
      <c r="J202" s="68"/>
      <c r="K202" s="69"/>
    </row>
    <row r="203" spans="1:11" x14ac:dyDescent="0.3">
      <c r="A203" s="62"/>
      <c r="B203" s="62"/>
      <c r="C203" s="66"/>
      <c r="D203" s="66"/>
      <c r="E203" s="67"/>
      <c r="F203" s="62"/>
      <c r="G203" s="64"/>
      <c r="H203" s="63"/>
      <c r="I203" s="114"/>
      <c r="J203" s="68"/>
      <c r="K203" s="69"/>
    </row>
    <row r="204" spans="1:11" x14ac:dyDescent="0.3">
      <c r="A204" s="62"/>
      <c r="B204" s="62"/>
      <c r="C204" s="66"/>
      <c r="D204" s="66"/>
      <c r="E204" s="67"/>
      <c r="F204" s="66"/>
      <c r="G204" s="68"/>
      <c r="H204" s="67"/>
      <c r="I204" s="114"/>
      <c r="J204" s="68"/>
      <c r="K204" s="69"/>
    </row>
    <row r="205" spans="1:11" x14ac:dyDescent="0.3">
      <c r="A205" s="62"/>
      <c r="B205" s="62"/>
      <c r="C205" s="66"/>
      <c r="D205" s="66"/>
      <c r="E205" s="67"/>
      <c r="F205" s="62"/>
      <c r="G205" s="68"/>
      <c r="H205" s="67"/>
      <c r="I205" s="114"/>
      <c r="J205" s="68"/>
      <c r="K205" s="69"/>
    </row>
    <row r="206" spans="1:11" x14ac:dyDescent="0.3">
      <c r="A206" s="62"/>
      <c r="B206" s="62"/>
      <c r="C206" s="66"/>
      <c r="D206" s="66"/>
      <c r="E206" s="67"/>
      <c r="F206" s="66"/>
      <c r="G206" s="68"/>
      <c r="H206" s="67"/>
      <c r="I206" s="114"/>
      <c r="J206" s="68"/>
      <c r="K206" s="69"/>
    </row>
    <row r="207" spans="1:11" x14ac:dyDescent="0.3">
      <c r="A207" s="62"/>
      <c r="B207" s="62"/>
      <c r="C207" s="66"/>
      <c r="D207" s="66"/>
      <c r="E207" s="67"/>
      <c r="F207" s="62"/>
      <c r="G207" s="64"/>
      <c r="H207" s="63"/>
      <c r="I207" s="114"/>
      <c r="J207" s="68"/>
      <c r="K207" s="69"/>
    </row>
    <row r="208" spans="1:11" x14ac:dyDescent="0.3">
      <c r="A208" s="62"/>
      <c r="B208" s="62"/>
      <c r="C208" s="66"/>
      <c r="D208" s="66"/>
      <c r="E208" s="67"/>
      <c r="F208" s="66"/>
      <c r="G208" s="68"/>
      <c r="H208" s="67"/>
      <c r="I208" s="114"/>
      <c r="J208" s="68"/>
      <c r="K208" s="69"/>
    </row>
    <row r="209" spans="1:11" x14ac:dyDescent="0.3">
      <c r="A209" s="62"/>
      <c r="B209" s="62"/>
      <c r="C209" s="66"/>
      <c r="D209" s="66"/>
      <c r="E209" s="67"/>
      <c r="F209" s="62"/>
      <c r="G209" s="68"/>
      <c r="H209" s="67"/>
      <c r="I209" s="114"/>
      <c r="J209" s="68"/>
      <c r="K209" s="69"/>
    </row>
    <row r="210" spans="1:11" x14ac:dyDescent="0.3">
      <c r="A210" s="62"/>
      <c r="B210" s="62"/>
      <c r="C210" s="66"/>
      <c r="D210" s="66"/>
      <c r="E210" s="67"/>
      <c r="F210" s="66"/>
      <c r="G210" s="68"/>
      <c r="H210" s="67"/>
      <c r="I210" s="114"/>
      <c r="J210" s="68"/>
      <c r="K210" s="69"/>
    </row>
    <row r="211" spans="1:11" x14ac:dyDescent="0.3">
      <c r="A211" s="62"/>
      <c r="B211" s="62"/>
      <c r="C211" s="66"/>
      <c r="D211" s="66"/>
      <c r="E211" s="67"/>
      <c r="F211" s="62"/>
      <c r="G211" s="64"/>
      <c r="H211" s="63"/>
      <c r="I211" s="114"/>
      <c r="J211" s="68"/>
      <c r="K211" s="69"/>
    </row>
    <row r="212" spans="1:11" x14ac:dyDescent="0.3">
      <c r="A212" s="62"/>
      <c r="B212" s="62"/>
      <c r="C212" s="66"/>
      <c r="D212" s="66"/>
      <c r="E212" s="67"/>
      <c r="F212" s="66"/>
      <c r="G212" s="68"/>
      <c r="H212" s="67"/>
      <c r="I212" s="114"/>
      <c r="J212" s="68"/>
      <c r="K212" s="69"/>
    </row>
    <row r="213" spans="1:11" x14ac:dyDescent="0.3">
      <c r="A213" s="62"/>
      <c r="B213" s="62"/>
      <c r="C213" s="66"/>
      <c r="D213" s="66"/>
      <c r="E213" s="67"/>
      <c r="F213" s="62"/>
      <c r="G213" s="68"/>
      <c r="H213" s="67"/>
      <c r="I213" s="114"/>
      <c r="J213" s="68"/>
      <c r="K213" s="69"/>
    </row>
    <row r="214" spans="1:11" x14ac:dyDescent="0.3">
      <c r="A214" s="62"/>
      <c r="B214" s="62"/>
      <c r="C214" s="66"/>
      <c r="D214" s="66"/>
      <c r="E214" s="67"/>
      <c r="F214" s="66"/>
      <c r="G214" s="68"/>
      <c r="H214" s="67"/>
      <c r="I214" s="114"/>
      <c r="J214" s="68"/>
      <c r="K214" s="69"/>
    </row>
    <row r="215" spans="1:11" x14ac:dyDescent="0.3">
      <c r="A215" s="62"/>
      <c r="B215" s="62"/>
      <c r="C215" s="66"/>
      <c r="D215" s="66"/>
      <c r="E215" s="67"/>
      <c r="F215" s="62"/>
      <c r="G215" s="64"/>
      <c r="H215" s="63"/>
      <c r="I215" s="114"/>
      <c r="J215" s="68"/>
      <c r="K215" s="69"/>
    </row>
    <row r="216" spans="1:11" x14ac:dyDescent="0.3">
      <c r="A216" s="62"/>
      <c r="B216" s="62"/>
      <c r="C216" s="66"/>
      <c r="D216" s="66"/>
      <c r="E216" s="67"/>
      <c r="F216" s="66"/>
      <c r="G216" s="68"/>
      <c r="H216" s="67"/>
      <c r="I216" s="114"/>
      <c r="J216" s="68"/>
      <c r="K216" s="69"/>
    </row>
    <row r="217" spans="1:11" x14ac:dyDescent="0.3">
      <c r="A217" s="62"/>
      <c r="B217" s="62"/>
      <c r="C217" s="66"/>
      <c r="D217" s="66"/>
      <c r="E217" s="67"/>
      <c r="F217" s="62"/>
      <c r="G217" s="68"/>
      <c r="H217" s="67"/>
      <c r="I217" s="114"/>
      <c r="J217" s="68"/>
      <c r="K217" s="69"/>
    </row>
    <row r="218" spans="1:11" x14ac:dyDescent="0.3">
      <c r="A218" s="62"/>
      <c r="B218" s="62"/>
      <c r="C218" s="66"/>
      <c r="D218" s="66"/>
      <c r="E218" s="67"/>
      <c r="F218" s="66"/>
      <c r="G218" s="68"/>
      <c r="H218" s="67"/>
      <c r="I218" s="114"/>
      <c r="J218" s="68"/>
      <c r="K218" s="69"/>
    </row>
    <row r="219" spans="1:11" x14ac:dyDescent="0.3">
      <c r="A219" s="62"/>
      <c r="B219" s="62"/>
      <c r="C219" s="66"/>
      <c r="D219" s="66"/>
      <c r="E219" s="67"/>
      <c r="F219" s="62"/>
      <c r="G219" s="64"/>
      <c r="H219" s="63"/>
      <c r="I219" s="114"/>
      <c r="J219" s="68"/>
      <c r="K219" s="69"/>
    </row>
    <row r="220" spans="1:11" x14ac:dyDescent="0.3">
      <c r="A220" s="62"/>
      <c r="B220" s="62"/>
      <c r="C220" s="66"/>
      <c r="D220" s="66"/>
      <c r="E220" s="67"/>
      <c r="F220" s="66"/>
      <c r="G220" s="68"/>
      <c r="H220" s="67"/>
      <c r="I220" s="114"/>
      <c r="J220" s="68"/>
      <c r="K220" s="69"/>
    </row>
    <row r="221" spans="1:11" x14ac:dyDescent="0.3">
      <c r="A221" s="62"/>
      <c r="B221" s="62"/>
      <c r="C221" s="66"/>
      <c r="D221" s="66"/>
      <c r="E221" s="67"/>
      <c r="F221" s="62"/>
      <c r="G221" s="68"/>
      <c r="H221" s="67"/>
      <c r="I221" s="114"/>
      <c r="J221" s="68"/>
      <c r="K221" s="69"/>
    </row>
    <row r="222" spans="1:11" x14ac:dyDescent="0.3">
      <c r="A222" s="62"/>
      <c r="B222" s="62"/>
      <c r="C222" s="66"/>
      <c r="D222" s="66"/>
      <c r="E222" s="67"/>
      <c r="F222" s="66"/>
      <c r="G222" s="68"/>
      <c r="H222" s="67"/>
      <c r="I222" s="114"/>
      <c r="J222" s="68"/>
      <c r="K222" s="69"/>
    </row>
    <row r="223" spans="1:11" x14ac:dyDescent="0.3">
      <c r="A223" s="62"/>
      <c r="B223" s="62"/>
      <c r="C223" s="66"/>
      <c r="D223" s="66"/>
      <c r="E223" s="67"/>
      <c r="F223" s="62"/>
      <c r="G223" s="64"/>
      <c r="H223" s="63"/>
      <c r="I223" s="114"/>
      <c r="J223" s="68"/>
      <c r="K223" s="69"/>
    </row>
    <row r="224" spans="1:11" x14ac:dyDescent="0.3">
      <c r="A224" s="62"/>
      <c r="B224" s="62"/>
      <c r="C224" s="66"/>
      <c r="D224" s="66"/>
      <c r="E224" s="67"/>
      <c r="F224" s="66"/>
      <c r="G224" s="68"/>
      <c r="H224" s="67"/>
      <c r="I224" s="114"/>
      <c r="J224" s="68"/>
      <c r="K224" s="69"/>
    </row>
    <row r="225" spans="1:11" x14ac:dyDescent="0.3">
      <c r="A225" s="62"/>
      <c r="B225" s="62"/>
      <c r="C225" s="66"/>
      <c r="D225" s="66"/>
      <c r="E225" s="67"/>
      <c r="F225" s="62"/>
      <c r="G225" s="68"/>
      <c r="H225" s="67"/>
      <c r="I225" s="114"/>
      <c r="J225" s="68"/>
      <c r="K225" s="69"/>
    </row>
    <row r="226" spans="1:11" x14ac:dyDescent="0.3">
      <c r="A226" s="62"/>
      <c r="B226" s="62"/>
      <c r="C226" s="66"/>
      <c r="D226" s="66"/>
      <c r="E226" s="67"/>
      <c r="F226" s="66"/>
      <c r="G226" s="68"/>
      <c r="H226" s="67"/>
      <c r="I226" s="114"/>
      <c r="J226" s="68"/>
      <c r="K226" s="69"/>
    </row>
    <row r="227" spans="1:11" x14ac:dyDescent="0.3">
      <c r="A227" s="62"/>
      <c r="B227" s="62"/>
      <c r="C227" s="66"/>
      <c r="D227" s="66"/>
      <c r="E227" s="67"/>
      <c r="F227" s="62"/>
      <c r="G227" s="64"/>
      <c r="H227" s="63"/>
      <c r="I227" s="114"/>
      <c r="J227" s="68"/>
      <c r="K227" s="69"/>
    </row>
    <row r="228" spans="1:11" x14ac:dyDescent="0.3">
      <c r="A228" s="62"/>
      <c r="B228" s="62"/>
      <c r="C228" s="66"/>
      <c r="D228" s="66"/>
      <c r="E228" s="67"/>
      <c r="F228" s="66"/>
      <c r="G228" s="68"/>
      <c r="H228" s="67"/>
      <c r="I228" s="114"/>
      <c r="J228" s="68"/>
      <c r="K228" s="69"/>
    </row>
    <row r="229" spans="1:11" x14ac:dyDescent="0.3">
      <c r="A229" s="62"/>
      <c r="B229" s="62"/>
      <c r="C229" s="66"/>
      <c r="D229" s="66"/>
      <c r="E229" s="67"/>
      <c r="F229" s="62"/>
      <c r="G229" s="68"/>
      <c r="H229" s="67"/>
      <c r="I229" s="114"/>
      <c r="J229" s="68"/>
      <c r="K229" s="69"/>
    </row>
    <row r="230" spans="1:11" x14ac:dyDescent="0.3">
      <c r="A230" s="62"/>
      <c r="B230" s="62"/>
      <c r="C230" s="66"/>
      <c r="D230" s="66"/>
      <c r="E230" s="67"/>
      <c r="F230" s="66"/>
      <c r="G230" s="68"/>
      <c r="H230" s="67"/>
      <c r="I230" s="114"/>
      <c r="J230" s="68"/>
      <c r="K230" s="69"/>
    </row>
    <row r="231" spans="1:11" x14ac:dyDescent="0.3">
      <c r="A231" s="62"/>
      <c r="B231" s="62"/>
      <c r="C231" s="66"/>
      <c r="D231" s="66"/>
      <c r="E231" s="67"/>
      <c r="F231" s="62"/>
      <c r="G231" s="64"/>
      <c r="H231" s="63"/>
      <c r="I231" s="114"/>
      <c r="J231" s="68"/>
      <c r="K231" s="69"/>
    </row>
    <row r="232" spans="1:11" x14ac:dyDescent="0.3">
      <c r="A232" s="62"/>
      <c r="B232" s="62"/>
      <c r="C232" s="66"/>
      <c r="D232" s="66"/>
      <c r="E232" s="67"/>
      <c r="F232" s="66"/>
      <c r="G232" s="68"/>
      <c r="H232" s="67"/>
      <c r="I232" s="114"/>
      <c r="J232" s="68"/>
      <c r="K232" s="69"/>
    </row>
    <row r="233" spans="1:11" x14ac:dyDescent="0.3">
      <c r="A233" s="62"/>
      <c r="B233" s="62"/>
      <c r="C233" s="66"/>
      <c r="D233" s="66"/>
      <c r="E233" s="67"/>
      <c r="F233" s="62"/>
      <c r="G233" s="68"/>
      <c r="H233" s="67"/>
      <c r="I233" s="114"/>
      <c r="J233" s="68"/>
      <c r="K233" s="69"/>
    </row>
    <row r="234" spans="1:11" x14ac:dyDescent="0.3">
      <c r="A234" s="62"/>
      <c r="B234" s="62"/>
      <c r="C234" s="66"/>
      <c r="D234" s="66"/>
      <c r="E234" s="67"/>
      <c r="F234" s="66"/>
      <c r="G234" s="68"/>
      <c r="H234" s="67"/>
      <c r="I234" s="114"/>
      <c r="J234" s="68"/>
      <c r="K234" s="69"/>
    </row>
    <row r="235" spans="1:11" x14ac:dyDescent="0.3">
      <c r="A235" s="62"/>
      <c r="B235" s="62"/>
      <c r="C235" s="66"/>
      <c r="D235" s="66"/>
      <c r="E235" s="67"/>
      <c r="F235" s="62"/>
      <c r="G235" s="64"/>
      <c r="H235" s="63"/>
      <c r="I235" s="114"/>
      <c r="J235" s="68"/>
      <c r="K235" s="69"/>
    </row>
    <row r="236" spans="1:11" x14ac:dyDescent="0.3">
      <c r="A236" s="62"/>
      <c r="B236" s="62"/>
      <c r="C236" s="66"/>
      <c r="D236" s="66"/>
      <c r="E236" s="67"/>
      <c r="F236" s="66"/>
      <c r="G236" s="68"/>
      <c r="H236" s="67"/>
      <c r="I236" s="114"/>
      <c r="J236" s="68"/>
      <c r="K236" s="69"/>
    </row>
    <row r="237" spans="1:11" x14ac:dyDescent="0.3">
      <c r="A237" s="62"/>
      <c r="B237" s="62"/>
      <c r="C237" s="66"/>
      <c r="D237" s="66"/>
      <c r="E237" s="67"/>
      <c r="F237" s="62"/>
      <c r="G237" s="68"/>
      <c r="H237" s="67"/>
      <c r="I237" s="114"/>
      <c r="J237" s="68"/>
      <c r="K237" s="69"/>
    </row>
    <row r="238" spans="1:11" x14ac:dyDescent="0.3">
      <c r="A238" s="62"/>
      <c r="B238" s="62"/>
      <c r="C238" s="66"/>
      <c r="D238" s="66"/>
      <c r="E238" s="67"/>
      <c r="F238" s="66"/>
      <c r="G238" s="68"/>
      <c r="H238" s="67"/>
      <c r="I238" s="114"/>
      <c r="J238" s="68"/>
      <c r="K238" s="69"/>
    </row>
    <row r="239" spans="1:11" x14ac:dyDescent="0.3">
      <c r="A239" s="62"/>
      <c r="B239" s="62"/>
      <c r="C239" s="66"/>
      <c r="D239" s="66"/>
      <c r="E239" s="67"/>
      <c r="F239" s="62"/>
      <c r="G239" s="64"/>
      <c r="H239" s="63"/>
      <c r="I239" s="114"/>
      <c r="J239" s="68"/>
      <c r="K239" s="69"/>
    </row>
    <row r="240" spans="1:11" x14ac:dyDescent="0.3">
      <c r="A240" s="62"/>
      <c r="B240" s="62"/>
      <c r="C240" s="66"/>
      <c r="D240" s="66"/>
      <c r="E240" s="67"/>
      <c r="F240" s="66"/>
      <c r="G240" s="68"/>
      <c r="H240" s="67"/>
      <c r="I240" s="114"/>
      <c r="J240" s="68"/>
      <c r="K240" s="69"/>
    </row>
    <row r="241" spans="1:11" x14ac:dyDescent="0.3">
      <c r="A241" s="62"/>
      <c r="B241" s="62"/>
      <c r="C241" s="66"/>
      <c r="D241" s="66"/>
      <c r="E241" s="67"/>
      <c r="F241" s="62"/>
      <c r="G241" s="68"/>
      <c r="H241" s="67"/>
      <c r="I241" s="114"/>
      <c r="J241" s="68"/>
      <c r="K241" s="69"/>
    </row>
    <row r="242" spans="1:11" x14ac:dyDescent="0.3">
      <c r="A242" s="62"/>
      <c r="B242" s="62"/>
      <c r="C242" s="66"/>
      <c r="D242" s="66"/>
      <c r="E242" s="67"/>
      <c r="F242" s="66"/>
      <c r="G242" s="68"/>
      <c r="H242" s="67"/>
      <c r="I242" s="114"/>
      <c r="J242" s="68"/>
      <c r="K242" s="69"/>
    </row>
    <row r="243" spans="1:11" x14ac:dyDescent="0.3">
      <c r="A243" s="62"/>
      <c r="B243" s="62"/>
      <c r="C243" s="66"/>
      <c r="D243" s="66"/>
      <c r="E243" s="67"/>
      <c r="F243" s="62"/>
      <c r="G243" s="64"/>
      <c r="H243" s="63"/>
      <c r="I243" s="114"/>
      <c r="J243" s="68"/>
      <c r="K243" s="69"/>
    </row>
    <row r="244" spans="1:11" x14ac:dyDescent="0.3">
      <c r="A244" s="62"/>
      <c r="B244" s="62"/>
      <c r="C244" s="66"/>
      <c r="D244" s="66"/>
      <c r="E244" s="67"/>
      <c r="F244" s="66"/>
      <c r="G244" s="68"/>
      <c r="H244" s="67"/>
      <c r="I244" s="114"/>
      <c r="J244" s="68"/>
      <c r="K244" s="69"/>
    </row>
    <row r="245" spans="1:11" x14ac:dyDescent="0.3">
      <c r="A245" s="62"/>
      <c r="B245" s="62"/>
      <c r="C245" s="66"/>
      <c r="D245" s="66"/>
      <c r="E245" s="67"/>
      <c r="F245" s="62"/>
      <c r="G245" s="68"/>
      <c r="H245" s="67"/>
      <c r="I245" s="114"/>
      <c r="J245" s="68"/>
      <c r="K245" s="69"/>
    </row>
    <row r="246" spans="1:11" x14ac:dyDescent="0.3">
      <c r="A246" s="62"/>
      <c r="B246" s="62"/>
      <c r="C246" s="66"/>
      <c r="D246" s="66"/>
      <c r="E246" s="67"/>
      <c r="F246" s="66"/>
      <c r="G246" s="68"/>
      <c r="H246" s="67"/>
      <c r="I246" s="114"/>
      <c r="J246" s="68"/>
      <c r="K246" s="69"/>
    </row>
    <row r="247" spans="1:11" x14ac:dyDescent="0.3">
      <c r="A247" s="62"/>
      <c r="B247" s="62"/>
      <c r="C247" s="66"/>
      <c r="D247" s="66"/>
      <c r="E247" s="67"/>
      <c r="F247" s="62"/>
      <c r="G247" s="64"/>
      <c r="H247" s="63"/>
      <c r="I247" s="114"/>
      <c r="J247" s="68"/>
      <c r="K247" s="69"/>
    </row>
    <row r="248" spans="1:11" x14ac:dyDescent="0.3">
      <c r="A248" s="62"/>
      <c r="B248" s="62"/>
      <c r="C248" s="66"/>
      <c r="D248" s="66"/>
      <c r="E248" s="67"/>
      <c r="F248" s="66"/>
      <c r="G248" s="68"/>
      <c r="H248" s="67"/>
      <c r="I248" s="114"/>
      <c r="J248" s="68"/>
      <c r="K248" s="69"/>
    </row>
    <row r="249" spans="1:11" x14ac:dyDescent="0.3">
      <c r="A249" s="62"/>
      <c r="B249" s="62"/>
      <c r="C249" s="66"/>
      <c r="D249" s="66"/>
      <c r="E249" s="67"/>
      <c r="F249" s="62"/>
      <c r="G249" s="68"/>
      <c r="H249" s="67"/>
      <c r="I249" s="114"/>
      <c r="J249" s="68"/>
      <c r="K249" s="69"/>
    </row>
    <row r="250" spans="1:11" x14ac:dyDescent="0.3">
      <c r="A250" s="62"/>
      <c r="B250" s="62"/>
      <c r="C250" s="66"/>
      <c r="D250" s="66"/>
      <c r="E250" s="67"/>
      <c r="F250" s="66"/>
      <c r="G250" s="68"/>
      <c r="H250" s="67"/>
      <c r="I250" s="114"/>
      <c r="J250" s="68"/>
      <c r="K250" s="69"/>
    </row>
    <row r="251" spans="1:11" x14ac:dyDescent="0.3">
      <c r="A251" s="62"/>
      <c r="B251" s="62"/>
      <c r="C251" s="66"/>
      <c r="D251" s="66"/>
      <c r="E251" s="67"/>
      <c r="F251" s="62"/>
      <c r="G251" s="64"/>
      <c r="H251" s="63"/>
      <c r="I251" s="114"/>
      <c r="J251" s="68"/>
      <c r="K251" s="69"/>
    </row>
    <row r="252" spans="1:11" x14ac:dyDescent="0.3">
      <c r="A252" s="62"/>
      <c r="B252" s="62"/>
      <c r="C252" s="66"/>
      <c r="D252" s="66"/>
      <c r="E252" s="67"/>
      <c r="F252" s="66"/>
      <c r="G252" s="68"/>
      <c r="H252" s="67"/>
      <c r="I252" s="114"/>
      <c r="J252" s="68"/>
      <c r="K252" s="69"/>
    </row>
    <row r="253" spans="1:11" x14ac:dyDescent="0.3">
      <c r="A253" s="62"/>
      <c r="B253" s="62"/>
      <c r="C253" s="66"/>
      <c r="D253" s="66"/>
      <c r="E253" s="67"/>
      <c r="F253" s="62"/>
      <c r="G253" s="68"/>
      <c r="H253" s="67"/>
      <c r="I253" s="114"/>
      <c r="J253" s="68"/>
      <c r="K253" s="69"/>
    </row>
    <row r="254" spans="1:11" x14ac:dyDescent="0.3">
      <c r="A254" s="62"/>
      <c r="B254" s="62"/>
      <c r="C254" s="66"/>
      <c r="D254" s="66"/>
      <c r="E254" s="67"/>
      <c r="F254" s="66"/>
      <c r="G254" s="68"/>
      <c r="H254" s="67"/>
      <c r="I254" s="114"/>
      <c r="J254" s="68"/>
      <c r="K254" s="69"/>
    </row>
    <row r="255" spans="1:11" x14ac:dyDescent="0.3">
      <c r="A255" s="62"/>
      <c r="B255" s="62"/>
      <c r="C255" s="66"/>
      <c r="D255" s="66"/>
      <c r="E255" s="67"/>
      <c r="F255" s="62"/>
      <c r="G255" s="64"/>
      <c r="H255" s="63"/>
      <c r="I255" s="114"/>
      <c r="J255" s="68"/>
      <c r="K255" s="69"/>
    </row>
    <row r="256" spans="1:11" x14ac:dyDescent="0.3">
      <c r="A256" s="62"/>
      <c r="B256" s="62"/>
      <c r="C256" s="66"/>
      <c r="D256" s="66"/>
      <c r="E256" s="67"/>
      <c r="F256" s="66"/>
      <c r="G256" s="68"/>
      <c r="H256" s="67"/>
      <c r="I256" s="114"/>
      <c r="J256" s="68"/>
      <c r="K256" s="69"/>
    </row>
    <row r="257" spans="1:11" x14ac:dyDescent="0.3">
      <c r="A257" s="62"/>
      <c r="B257" s="62"/>
      <c r="C257" s="66">
        <v>255</v>
      </c>
      <c r="D257" s="66"/>
      <c r="E257" s="67"/>
      <c r="F257" s="62"/>
      <c r="G257" s="68"/>
      <c r="H257" s="67"/>
      <c r="I257" s="114"/>
      <c r="J257" s="68"/>
      <c r="K257" s="69"/>
    </row>
    <row r="258" spans="1:11" x14ac:dyDescent="0.3">
      <c r="A258" s="62"/>
      <c r="B258" s="62"/>
      <c r="C258" s="66">
        <v>256</v>
      </c>
      <c r="D258" s="66"/>
      <c r="E258" s="67"/>
      <c r="F258" s="66"/>
      <c r="G258" s="68"/>
      <c r="H258" s="67"/>
      <c r="I258" s="114"/>
      <c r="J258" s="68"/>
      <c r="K258" s="69"/>
    </row>
    <row r="259" spans="1:11" x14ac:dyDescent="0.3">
      <c r="A259" s="62"/>
      <c r="B259" s="62"/>
      <c r="C259" s="66">
        <v>257</v>
      </c>
      <c r="D259" s="66"/>
      <c r="E259" s="67"/>
      <c r="F259" s="62"/>
      <c r="G259" s="64"/>
      <c r="H259" s="63"/>
      <c r="I259" s="114"/>
      <c r="J259" s="68"/>
      <c r="K259" s="69"/>
    </row>
    <row r="260" spans="1:11" x14ac:dyDescent="0.3">
      <c r="A260" s="62"/>
      <c r="B260" s="62"/>
      <c r="C260" s="66">
        <v>258</v>
      </c>
      <c r="D260" s="66"/>
      <c r="E260" s="67"/>
      <c r="F260" s="66"/>
      <c r="G260" s="68"/>
      <c r="H260" s="67"/>
      <c r="I260" s="114"/>
      <c r="J260" s="68"/>
      <c r="K260" s="69"/>
    </row>
    <row r="261" spans="1:11" x14ac:dyDescent="0.3">
      <c r="A261" s="62"/>
      <c r="B261" s="62"/>
      <c r="C261" s="66">
        <v>259</v>
      </c>
      <c r="D261" s="66"/>
      <c r="E261" s="67"/>
      <c r="F261" s="62"/>
      <c r="G261" s="68"/>
      <c r="H261" s="67"/>
      <c r="I261" s="114"/>
      <c r="J261" s="68"/>
      <c r="K261" s="69"/>
    </row>
    <row r="262" spans="1:11" x14ac:dyDescent="0.3">
      <c r="A262" s="62"/>
      <c r="B262" s="62"/>
      <c r="C262" s="66">
        <v>260</v>
      </c>
      <c r="D262" s="66"/>
      <c r="E262" s="67"/>
      <c r="F262" s="66"/>
      <c r="G262" s="68"/>
      <c r="H262" s="67"/>
      <c r="I262" s="114"/>
      <c r="J262" s="68"/>
      <c r="K262" s="69"/>
    </row>
    <row r="263" spans="1:11" x14ac:dyDescent="0.3">
      <c r="A263" s="62"/>
      <c r="B263" s="62"/>
      <c r="C263" s="66">
        <v>261</v>
      </c>
      <c r="D263" s="66"/>
      <c r="E263" s="67"/>
      <c r="F263" s="62"/>
      <c r="G263" s="64"/>
      <c r="H263" s="63"/>
      <c r="I263" s="114"/>
      <c r="J263" s="68"/>
      <c r="K263" s="69"/>
    </row>
    <row r="264" spans="1:11" x14ac:dyDescent="0.3">
      <c r="A264" s="62"/>
      <c r="B264" s="62"/>
      <c r="C264" s="66">
        <v>262</v>
      </c>
      <c r="D264" s="66"/>
      <c r="E264" s="67"/>
      <c r="F264" s="66"/>
      <c r="G264" s="68"/>
      <c r="H264" s="67"/>
      <c r="I264" s="114"/>
      <c r="J264" s="68"/>
      <c r="K264" s="69"/>
    </row>
    <row r="265" spans="1:11" x14ac:dyDescent="0.3">
      <c r="A265" s="62"/>
      <c r="B265" s="62"/>
      <c r="C265" s="66">
        <v>263</v>
      </c>
      <c r="D265" s="66"/>
      <c r="E265" s="67"/>
      <c r="F265" s="62"/>
      <c r="G265" s="68"/>
      <c r="H265" s="67"/>
      <c r="I265" s="114"/>
      <c r="J265" s="68"/>
      <c r="K265" s="69"/>
    </row>
    <row r="266" spans="1:11" x14ac:dyDescent="0.3">
      <c r="A266" s="62"/>
      <c r="B266" s="62"/>
      <c r="C266" s="66">
        <v>264</v>
      </c>
      <c r="D266" s="66"/>
      <c r="E266" s="67"/>
      <c r="F266" s="66"/>
      <c r="G266" s="68"/>
      <c r="H266" s="67"/>
      <c r="I266" s="114"/>
      <c r="J266" s="68"/>
      <c r="K266" s="69"/>
    </row>
    <row r="267" spans="1:11" x14ac:dyDescent="0.3">
      <c r="A267" s="62"/>
      <c r="B267" s="62"/>
      <c r="C267" s="66">
        <v>265</v>
      </c>
      <c r="D267" s="66"/>
      <c r="E267" s="67"/>
      <c r="F267" s="62"/>
      <c r="G267" s="64"/>
      <c r="H267" s="63"/>
      <c r="I267" s="114"/>
      <c r="J267" s="68"/>
      <c r="K267" s="69"/>
    </row>
    <row r="268" spans="1:11" x14ac:dyDescent="0.3">
      <c r="A268" s="62"/>
      <c r="B268" s="62"/>
      <c r="C268" s="66">
        <v>266</v>
      </c>
      <c r="D268" s="66"/>
      <c r="E268" s="67"/>
      <c r="F268" s="66"/>
      <c r="G268" s="68"/>
      <c r="H268" s="67"/>
      <c r="I268" s="114"/>
      <c r="J268" s="68"/>
      <c r="K268" s="69"/>
    </row>
    <row r="269" spans="1:11" x14ac:dyDescent="0.3">
      <c r="A269" s="62"/>
      <c r="B269" s="62"/>
      <c r="C269" s="66">
        <v>267</v>
      </c>
      <c r="D269" s="66"/>
      <c r="E269" s="67"/>
      <c r="F269" s="62"/>
      <c r="G269" s="68"/>
      <c r="H269" s="67"/>
      <c r="I269" s="114"/>
      <c r="J269" s="68"/>
      <c r="K269" s="69"/>
    </row>
    <row r="270" spans="1:11" x14ac:dyDescent="0.3">
      <c r="A270" s="62"/>
      <c r="B270" s="62"/>
      <c r="C270" s="66">
        <v>268</v>
      </c>
      <c r="D270" s="66"/>
      <c r="E270" s="67"/>
      <c r="F270" s="66"/>
      <c r="G270" s="68"/>
      <c r="H270" s="67"/>
      <c r="I270" s="114"/>
      <c r="J270" s="68"/>
      <c r="K270" s="69"/>
    </row>
    <row r="271" spans="1:11" x14ac:dyDescent="0.3">
      <c r="A271" s="62"/>
      <c r="B271" s="62"/>
      <c r="C271" s="66">
        <v>269</v>
      </c>
      <c r="D271" s="66"/>
      <c r="E271" s="67"/>
      <c r="F271" s="62"/>
      <c r="G271" s="64"/>
      <c r="H271" s="63"/>
      <c r="I271" s="114"/>
      <c r="J271" s="68"/>
      <c r="K271" s="69"/>
    </row>
    <row r="272" spans="1:11" x14ac:dyDescent="0.3">
      <c r="A272" s="62"/>
      <c r="B272" s="62"/>
      <c r="C272" s="66">
        <v>270</v>
      </c>
      <c r="D272" s="66"/>
      <c r="E272" s="67"/>
      <c r="F272" s="66"/>
      <c r="G272" s="68"/>
      <c r="H272" s="67"/>
      <c r="I272" s="114"/>
      <c r="J272" s="68"/>
      <c r="K272" s="69"/>
    </row>
    <row r="273" spans="1:11" x14ac:dyDescent="0.3">
      <c r="A273" s="62"/>
      <c r="B273" s="62"/>
      <c r="C273" s="66">
        <v>271</v>
      </c>
      <c r="D273" s="66"/>
      <c r="E273" s="67"/>
      <c r="F273" s="62"/>
      <c r="G273" s="68"/>
      <c r="H273" s="67"/>
      <c r="I273" s="114"/>
      <c r="J273" s="68"/>
      <c r="K273" s="69"/>
    </row>
    <row r="274" spans="1:11" x14ac:dyDescent="0.3">
      <c r="A274" s="62"/>
      <c r="B274" s="62"/>
      <c r="C274" s="66">
        <v>272</v>
      </c>
      <c r="D274" s="66"/>
      <c r="E274" s="67"/>
      <c r="F274" s="66"/>
      <c r="G274" s="68"/>
      <c r="H274" s="67"/>
      <c r="I274" s="114"/>
      <c r="J274" s="68"/>
      <c r="K274" s="69"/>
    </row>
    <row r="275" spans="1:11" x14ac:dyDescent="0.3">
      <c r="A275" s="62"/>
      <c r="B275" s="62"/>
      <c r="C275" s="66">
        <v>273</v>
      </c>
      <c r="D275" s="66"/>
      <c r="E275" s="67"/>
      <c r="F275" s="62"/>
      <c r="G275" s="64"/>
      <c r="H275" s="63"/>
      <c r="I275" s="114"/>
      <c r="J275" s="68"/>
      <c r="K275" s="69"/>
    </row>
    <row r="276" spans="1:11" x14ac:dyDescent="0.3">
      <c r="A276" s="62"/>
      <c r="B276" s="62"/>
      <c r="C276" s="66">
        <v>274</v>
      </c>
      <c r="D276" s="66"/>
      <c r="E276" s="67"/>
      <c r="F276" s="66"/>
      <c r="G276" s="68"/>
      <c r="H276" s="67"/>
      <c r="I276" s="114"/>
      <c r="J276" s="68"/>
      <c r="K276" s="69"/>
    </row>
    <row r="277" spans="1:11" x14ac:dyDescent="0.3">
      <c r="A277" s="62"/>
      <c r="B277" s="62"/>
      <c r="C277" s="66">
        <v>275</v>
      </c>
      <c r="D277" s="66"/>
      <c r="E277" s="67"/>
      <c r="F277" s="62"/>
      <c r="G277" s="68"/>
      <c r="H277" s="67"/>
      <c r="I277" s="114"/>
      <c r="J277" s="68"/>
      <c r="K277" s="69"/>
    </row>
    <row r="278" spans="1:11" x14ac:dyDescent="0.3">
      <c r="A278" s="62"/>
      <c r="B278" s="62"/>
      <c r="C278" s="66">
        <v>276</v>
      </c>
      <c r="D278" s="66"/>
      <c r="E278" s="67"/>
      <c r="F278" s="66"/>
      <c r="G278" s="68"/>
      <c r="H278" s="67"/>
      <c r="I278" s="114"/>
      <c r="J278" s="68"/>
      <c r="K278" s="69"/>
    </row>
    <row r="279" spans="1:11" x14ac:dyDescent="0.3">
      <c r="A279" s="62"/>
      <c r="B279" s="62"/>
      <c r="C279" s="66">
        <v>277</v>
      </c>
      <c r="D279" s="66"/>
      <c r="E279" s="67"/>
      <c r="F279" s="62"/>
      <c r="G279" s="64"/>
      <c r="H279" s="63"/>
      <c r="I279" s="114"/>
      <c r="J279" s="68"/>
      <c r="K279" s="69"/>
    </row>
    <row r="280" spans="1:11" x14ac:dyDescent="0.3">
      <c r="A280" s="62"/>
      <c r="B280" s="62"/>
      <c r="C280" s="66">
        <v>278</v>
      </c>
      <c r="D280" s="66"/>
      <c r="E280" s="67"/>
      <c r="F280" s="66"/>
      <c r="G280" s="68"/>
      <c r="H280" s="67"/>
      <c r="I280" s="114"/>
      <c r="J280" s="68"/>
      <c r="K280" s="69"/>
    </row>
    <row r="281" spans="1:11" x14ac:dyDescent="0.3">
      <c r="A281" s="62"/>
      <c r="B281" s="62"/>
      <c r="C281" s="66">
        <v>279</v>
      </c>
      <c r="D281" s="66"/>
      <c r="E281" s="67"/>
      <c r="F281" s="62"/>
      <c r="G281" s="68"/>
      <c r="H281" s="67"/>
      <c r="I281" s="114"/>
      <c r="J281" s="68"/>
      <c r="K281" s="69"/>
    </row>
    <row r="282" spans="1:11" x14ac:dyDescent="0.3">
      <c r="A282" s="62"/>
      <c r="B282" s="62"/>
      <c r="C282" s="66">
        <v>280</v>
      </c>
      <c r="D282" s="66"/>
      <c r="E282" s="67"/>
      <c r="F282" s="66"/>
      <c r="G282" s="68"/>
      <c r="H282" s="67"/>
      <c r="I282" s="114"/>
      <c r="J282" s="68"/>
      <c r="K282" s="69"/>
    </row>
    <row r="283" spans="1:11" x14ac:dyDescent="0.3">
      <c r="A283" s="62"/>
      <c r="B283" s="62"/>
      <c r="C283" s="66">
        <v>281</v>
      </c>
      <c r="D283" s="66"/>
      <c r="E283" s="67"/>
      <c r="F283" s="62"/>
      <c r="G283" s="64"/>
      <c r="H283" s="63"/>
      <c r="I283" s="114"/>
      <c r="J283" s="68"/>
      <c r="K283" s="69"/>
    </row>
    <row r="284" spans="1:11" x14ac:dyDescent="0.3">
      <c r="A284" s="62"/>
      <c r="B284" s="62"/>
      <c r="C284" s="66">
        <v>282</v>
      </c>
      <c r="D284" s="66"/>
      <c r="E284" s="67"/>
      <c r="F284" s="66"/>
      <c r="G284" s="68"/>
      <c r="H284" s="67"/>
      <c r="I284" s="114"/>
      <c r="J284" s="68"/>
      <c r="K284" s="69"/>
    </row>
    <row r="285" spans="1:11" x14ac:dyDescent="0.3">
      <c r="A285" s="62"/>
      <c r="B285" s="62"/>
      <c r="C285" s="66">
        <v>283</v>
      </c>
      <c r="D285" s="66"/>
      <c r="E285" s="67"/>
      <c r="F285" s="62"/>
      <c r="G285" s="68"/>
      <c r="H285" s="67"/>
      <c r="I285" s="114"/>
      <c r="J285" s="68"/>
      <c r="K285" s="69"/>
    </row>
    <row r="286" spans="1:11" x14ac:dyDescent="0.3">
      <c r="A286" s="62"/>
      <c r="B286" s="62"/>
      <c r="C286" s="66">
        <v>284</v>
      </c>
      <c r="D286" s="66"/>
      <c r="E286" s="67"/>
      <c r="F286" s="66"/>
      <c r="G286" s="68"/>
      <c r="H286" s="67"/>
      <c r="I286" s="114"/>
      <c r="J286" s="68"/>
      <c r="K286" s="69"/>
    </row>
    <row r="287" spans="1:11" x14ac:dyDescent="0.3">
      <c r="A287" s="62"/>
      <c r="B287" s="62"/>
      <c r="C287" s="66">
        <v>285</v>
      </c>
      <c r="D287" s="66"/>
      <c r="E287" s="67"/>
      <c r="F287" s="62"/>
      <c r="G287" s="64"/>
      <c r="H287" s="63"/>
      <c r="I287" s="114"/>
      <c r="J287" s="68"/>
      <c r="K287" s="69"/>
    </row>
    <row r="288" spans="1:11" x14ac:dyDescent="0.3">
      <c r="A288" s="62"/>
      <c r="B288" s="62"/>
      <c r="C288" s="66">
        <v>286</v>
      </c>
      <c r="D288" s="66"/>
      <c r="E288" s="67"/>
      <c r="F288" s="66"/>
      <c r="G288" s="68"/>
      <c r="H288" s="67"/>
      <c r="I288" s="114"/>
      <c r="J288" s="68"/>
      <c r="K288" s="69"/>
    </row>
    <row r="289" spans="1:11" x14ac:dyDescent="0.3">
      <c r="A289" s="62"/>
      <c r="B289" s="62"/>
      <c r="C289" s="66">
        <v>287</v>
      </c>
      <c r="D289" s="66"/>
      <c r="E289" s="67"/>
      <c r="F289" s="62"/>
      <c r="G289" s="68"/>
      <c r="H289" s="67"/>
      <c r="I289" s="114"/>
      <c r="J289" s="68"/>
      <c r="K289" s="69"/>
    </row>
    <row r="290" spans="1:11" x14ac:dyDescent="0.3">
      <c r="A290" s="62"/>
      <c r="B290" s="62"/>
      <c r="C290" s="66">
        <v>288</v>
      </c>
      <c r="D290" s="66"/>
      <c r="E290" s="67"/>
      <c r="F290" s="66"/>
      <c r="G290" s="68"/>
      <c r="H290" s="67"/>
      <c r="I290" s="114"/>
      <c r="J290" s="68"/>
      <c r="K290" s="69"/>
    </row>
    <row r="291" spans="1:11" x14ac:dyDescent="0.3">
      <c r="A291" s="62"/>
      <c r="B291" s="62"/>
      <c r="C291" s="66">
        <v>289</v>
      </c>
      <c r="D291" s="66"/>
      <c r="E291" s="67"/>
      <c r="F291" s="62"/>
      <c r="G291" s="64"/>
      <c r="H291" s="63"/>
      <c r="I291" s="114"/>
      <c r="J291" s="68"/>
      <c r="K291" s="69"/>
    </row>
    <row r="292" spans="1:11" x14ac:dyDescent="0.3">
      <c r="A292" s="62"/>
      <c r="B292" s="62"/>
      <c r="C292" s="66">
        <v>290</v>
      </c>
      <c r="D292" s="66"/>
      <c r="E292" s="67"/>
      <c r="F292" s="66"/>
      <c r="G292" s="68"/>
      <c r="H292" s="67"/>
      <c r="I292" s="114"/>
      <c r="J292" s="68"/>
      <c r="K292" s="69"/>
    </row>
    <row r="293" spans="1:11" x14ac:dyDescent="0.3">
      <c r="A293" s="62"/>
      <c r="B293" s="62"/>
      <c r="C293" s="66">
        <v>291</v>
      </c>
      <c r="D293" s="66"/>
      <c r="E293" s="67"/>
      <c r="F293" s="62"/>
      <c r="G293" s="68"/>
      <c r="H293" s="67"/>
      <c r="I293" s="114"/>
      <c r="J293" s="68"/>
      <c r="K293" s="69"/>
    </row>
    <row r="294" spans="1:11" x14ac:dyDescent="0.3">
      <c r="A294" s="62"/>
      <c r="B294" s="62"/>
      <c r="C294" s="66">
        <v>292</v>
      </c>
      <c r="D294" s="66"/>
      <c r="E294" s="67"/>
      <c r="F294" s="66"/>
      <c r="G294" s="68"/>
      <c r="H294" s="67"/>
      <c r="I294" s="114"/>
      <c r="J294" s="68"/>
      <c r="K294" s="69"/>
    </row>
    <row r="295" spans="1:11" x14ac:dyDescent="0.3">
      <c r="A295" s="62"/>
      <c r="B295" s="62"/>
      <c r="C295" s="66">
        <v>293</v>
      </c>
      <c r="D295" s="66"/>
      <c r="E295" s="67"/>
      <c r="F295" s="62"/>
      <c r="G295" s="64"/>
      <c r="H295" s="63"/>
      <c r="I295" s="114"/>
      <c r="J295" s="68"/>
      <c r="K295" s="69"/>
    </row>
    <row r="296" spans="1:11" x14ac:dyDescent="0.3">
      <c r="A296" s="62"/>
      <c r="B296" s="62"/>
      <c r="C296" s="66">
        <v>294</v>
      </c>
      <c r="D296" s="66"/>
      <c r="E296" s="67"/>
      <c r="F296" s="66"/>
      <c r="G296" s="68"/>
      <c r="H296" s="67"/>
      <c r="I296" s="114"/>
      <c r="J296" s="68"/>
      <c r="K296" s="69"/>
    </row>
    <row r="297" spans="1:11" x14ac:dyDescent="0.3">
      <c r="A297" s="62"/>
      <c r="B297" s="62"/>
      <c r="C297" s="66">
        <v>295</v>
      </c>
      <c r="D297" s="66"/>
      <c r="E297" s="67"/>
      <c r="F297" s="62"/>
      <c r="G297" s="68"/>
      <c r="H297" s="67"/>
      <c r="I297" s="114"/>
      <c r="J297" s="68"/>
      <c r="K297" s="69"/>
    </row>
    <row r="298" spans="1:11" x14ac:dyDescent="0.3">
      <c r="A298" s="62"/>
      <c r="B298" s="62"/>
      <c r="C298" s="66">
        <v>296</v>
      </c>
      <c r="D298" s="66"/>
      <c r="E298" s="67"/>
      <c r="F298" s="66"/>
      <c r="G298" s="68"/>
      <c r="H298" s="67"/>
      <c r="I298" s="114"/>
      <c r="J298" s="68"/>
      <c r="K298" s="69"/>
    </row>
    <row r="299" spans="1:11" x14ac:dyDescent="0.3">
      <c r="A299" s="62"/>
      <c r="B299" s="62"/>
      <c r="C299" s="66">
        <v>297</v>
      </c>
      <c r="D299" s="66"/>
      <c r="E299" s="67"/>
      <c r="F299" s="62"/>
      <c r="G299" s="64"/>
      <c r="H299" s="63"/>
      <c r="I299" s="114"/>
      <c r="J299" s="68"/>
      <c r="K299" s="69"/>
    </row>
    <row r="300" spans="1:11" x14ac:dyDescent="0.3">
      <c r="A300" s="62"/>
      <c r="B300" s="62"/>
      <c r="C300" s="66">
        <v>298</v>
      </c>
      <c r="D300" s="66"/>
      <c r="E300" s="67"/>
      <c r="F300" s="66"/>
      <c r="G300" s="68"/>
      <c r="H300" s="67"/>
      <c r="I300" s="114"/>
      <c r="J300" s="68"/>
      <c r="K300" s="69"/>
    </row>
    <row r="301" spans="1:11" x14ac:dyDescent="0.3">
      <c r="A301" s="62"/>
      <c r="B301" s="62"/>
      <c r="C301" s="66">
        <v>299</v>
      </c>
      <c r="D301" s="66"/>
      <c r="E301" s="67"/>
      <c r="F301" s="62"/>
      <c r="G301" s="68"/>
      <c r="H301" s="67"/>
      <c r="I301" s="114"/>
      <c r="J301" s="68"/>
      <c r="K301" s="69"/>
    </row>
    <row r="302" spans="1:11" x14ac:dyDescent="0.3">
      <c r="A302" s="62"/>
      <c r="B302" s="62"/>
      <c r="C302" s="66">
        <v>300</v>
      </c>
      <c r="D302" s="66"/>
      <c r="E302" s="67"/>
      <c r="F302" s="66"/>
      <c r="G302" s="68"/>
      <c r="H302" s="67"/>
      <c r="I302" s="114"/>
      <c r="J302" s="68"/>
      <c r="K302" s="69"/>
    </row>
    <row r="303" spans="1:11" x14ac:dyDescent="0.3">
      <c r="A303" s="62"/>
      <c r="B303" s="62"/>
      <c r="C303" s="66">
        <v>301</v>
      </c>
      <c r="D303" s="66"/>
      <c r="E303" s="67"/>
      <c r="F303" s="62"/>
      <c r="G303" s="64"/>
      <c r="H303" s="63"/>
      <c r="I303" s="114"/>
      <c r="J303" s="68"/>
      <c r="K303" s="69"/>
    </row>
    <row r="304" spans="1:11" x14ac:dyDescent="0.3">
      <c r="A304" s="62"/>
      <c r="B304" s="62"/>
      <c r="C304" s="66">
        <v>302</v>
      </c>
      <c r="D304" s="66"/>
      <c r="E304" s="67"/>
      <c r="F304" s="66"/>
      <c r="G304" s="68"/>
      <c r="H304" s="67"/>
      <c r="I304" s="114"/>
      <c r="J304" s="68"/>
      <c r="K304" s="69"/>
    </row>
    <row r="305" spans="1:11" x14ac:dyDescent="0.3">
      <c r="A305" s="62"/>
      <c r="B305" s="62"/>
      <c r="C305" s="66">
        <v>303</v>
      </c>
      <c r="D305" s="66"/>
      <c r="E305" s="67"/>
      <c r="F305" s="62"/>
      <c r="G305" s="68"/>
      <c r="H305" s="67"/>
      <c r="I305" s="114"/>
      <c r="J305" s="68"/>
      <c r="K305" s="69"/>
    </row>
    <row r="306" spans="1:11" x14ac:dyDescent="0.3">
      <c r="A306" s="62"/>
      <c r="B306" s="62"/>
      <c r="C306" s="66">
        <v>304</v>
      </c>
      <c r="D306" s="66"/>
      <c r="E306" s="67"/>
      <c r="F306" s="66"/>
      <c r="G306" s="68"/>
      <c r="H306" s="67"/>
      <c r="I306" s="114"/>
      <c r="J306" s="68"/>
      <c r="K306" s="69"/>
    </row>
    <row r="307" spans="1:11" x14ac:dyDescent="0.3">
      <c r="A307" s="62"/>
      <c r="B307" s="62"/>
      <c r="C307" s="66">
        <v>305</v>
      </c>
      <c r="D307" s="66"/>
      <c r="E307" s="67"/>
      <c r="F307" s="62"/>
      <c r="G307" s="64"/>
      <c r="H307" s="63"/>
      <c r="I307" s="114"/>
      <c r="J307" s="68"/>
      <c r="K307" s="69"/>
    </row>
    <row r="308" spans="1:11" x14ac:dyDescent="0.3">
      <c r="A308" s="62"/>
      <c r="B308" s="62"/>
      <c r="C308" s="66">
        <v>306</v>
      </c>
      <c r="D308" s="66"/>
      <c r="E308" s="67"/>
      <c r="F308" s="66"/>
      <c r="G308" s="68"/>
      <c r="H308" s="67"/>
      <c r="I308" s="114"/>
      <c r="J308" s="68"/>
      <c r="K308" s="69"/>
    </row>
    <row r="309" spans="1:11" x14ac:dyDescent="0.3">
      <c r="A309" s="62"/>
      <c r="B309" s="62"/>
      <c r="C309" s="66">
        <v>307</v>
      </c>
      <c r="D309" s="66"/>
      <c r="E309" s="67"/>
      <c r="F309" s="62"/>
      <c r="G309" s="68"/>
      <c r="H309" s="67"/>
      <c r="I309" s="114"/>
      <c r="J309" s="68"/>
      <c r="K309" s="69"/>
    </row>
    <row r="310" spans="1:11" x14ac:dyDescent="0.3">
      <c r="A310" s="62"/>
      <c r="B310" s="62"/>
      <c r="C310" s="66">
        <v>308</v>
      </c>
      <c r="D310" s="66"/>
      <c r="E310" s="67"/>
      <c r="F310" s="66"/>
      <c r="G310" s="68"/>
      <c r="H310" s="67"/>
      <c r="I310" s="114"/>
      <c r="J310" s="68"/>
      <c r="K310" s="69"/>
    </row>
    <row r="311" spans="1:11" x14ac:dyDescent="0.3">
      <c r="A311" s="62"/>
      <c r="B311" s="62"/>
      <c r="C311" s="66">
        <v>309</v>
      </c>
      <c r="D311" s="66"/>
      <c r="E311" s="67"/>
      <c r="F311" s="62"/>
      <c r="G311" s="64"/>
      <c r="H311" s="63"/>
      <c r="I311" s="114"/>
      <c r="J311" s="68"/>
      <c r="K311" s="69"/>
    </row>
    <row r="312" spans="1:11" x14ac:dyDescent="0.3">
      <c r="A312" s="62"/>
      <c r="B312" s="62"/>
      <c r="C312" s="66">
        <v>310</v>
      </c>
      <c r="D312" s="66"/>
      <c r="E312" s="67"/>
      <c r="F312" s="66"/>
      <c r="G312" s="68"/>
      <c r="H312" s="67"/>
      <c r="I312" s="114"/>
      <c r="J312" s="68"/>
      <c r="K312" s="69"/>
    </row>
    <row r="313" spans="1:11" x14ac:dyDescent="0.3">
      <c r="A313" s="62"/>
      <c r="B313" s="62"/>
      <c r="C313" s="66">
        <v>311</v>
      </c>
      <c r="D313" s="66"/>
      <c r="E313" s="67"/>
      <c r="F313" s="62"/>
      <c r="G313" s="68"/>
      <c r="H313" s="67"/>
      <c r="I313" s="114"/>
      <c r="J313" s="68"/>
      <c r="K313" s="69"/>
    </row>
    <row r="314" spans="1:11" x14ac:dyDescent="0.3">
      <c r="A314" s="62"/>
      <c r="B314" s="62"/>
      <c r="C314" s="66">
        <v>312</v>
      </c>
      <c r="D314" s="66"/>
      <c r="E314" s="67"/>
      <c r="F314" s="66"/>
      <c r="G314" s="68"/>
      <c r="H314" s="67"/>
      <c r="I314" s="114"/>
      <c r="J314" s="68"/>
      <c r="K314" s="69"/>
    </row>
    <row r="315" spans="1:11" x14ac:dyDescent="0.3">
      <c r="A315" s="62"/>
      <c r="B315" s="62"/>
      <c r="C315" s="66">
        <v>313</v>
      </c>
      <c r="D315" s="66"/>
      <c r="E315" s="67"/>
      <c r="F315" s="62"/>
      <c r="G315" s="64"/>
      <c r="H315" s="63"/>
      <c r="I315" s="114"/>
      <c r="J315" s="68"/>
      <c r="K315" s="69"/>
    </row>
    <row r="316" spans="1:11" x14ac:dyDescent="0.3">
      <c r="A316" s="62"/>
      <c r="B316" s="62"/>
      <c r="C316" s="66">
        <v>314</v>
      </c>
      <c r="D316" s="66"/>
      <c r="E316" s="67"/>
      <c r="F316" s="66"/>
      <c r="G316" s="68"/>
      <c r="H316" s="67"/>
      <c r="I316" s="114"/>
      <c r="J316" s="68"/>
      <c r="K316" s="69"/>
    </row>
    <row r="317" spans="1:11" x14ac:dyDescent="0.3">
      <c r="A317" s="62"/>
      <c r="B317" s="62"/>
      <c r="C317" s="66">
        <v>315</v>
      </c>
      <c r="D317" s="66"/>
      <c r="E317" s="67"/>
      <c r="F317" s="62"/>
      <c r="G317" s="68"/>
      <c r="H317" s="67"/>
      <c r="I317" s="114"/>
      <c r="J317" s="68"/>
      <c r="K317" s="69"/>
    </row>
    <row r="318" spans="1:11" x14ac:dyDescent="0.3">
      <c r="A318" s="62"/>
      <c r="B318" s="62"/>
      <c r="C318" s="66">
        <v>316</v>
      </c>
      <c r="D318" s="66"/>
      <c r="E318" s="67"/>
      <c r="F318" s="66"/>
      <c r="G318" s="68"/>
      <c r="H318" s="67"/>
      <c r="I318" s="114"/>
      <c r="J318" s="68"/>
      <c r="K318" s="69"/>
    </row>
    <row r="319" spans="1:11" x14ac:dyDescent="0.3">
      <c r="A319" s="62"/>
      <c r="B319" s="62"/>
      <c r="C319" s="66">
        <v>317</v>
      </c>
      <c r="D319" s="66"/>
      <c r="E319" s="67"/>
      <c r="F319" s="62"/>
      <c r="G319" s="64"/>
      <c r="H319" s="63"/>
      <c r="I319" s="114"/>
      <c r="J319" s="68"/>
      <c r="K319" s="69"/>
    </row>
    <row r="320" spans="1:11" x14ac:dyDescent="0.3">
      <c r="A320" s="62"/>
      <c r="B320" s="62"/>
      <c r="C320" s="66">
        <v>318</v>
      </c>
      <c r="D320" s="66"/>
      <c r="E320" s="67"/>
      <c r="F320" s="66"/>
      <c r="G320" s="68"/>
      <c r="H320" s="67"/>
      <c r="I320" s="114"/>
      <c r="J320" s="68"/>
      <c r="K320" s="69"/>
    </row>
    <row r="321" spans="1:11" x14ac:dyDescent="0.3">
      <c r="A321" s="62"/>
      <c r="B321" s="62"/>
      <c r="C321" s="66">
        <v>319</v>
      </c>
      <c r="D321" s="66"/>
      <c r="E321" s="67"/>
      <c r="F321" s="62"/>
      <c r="G321" s="68"/>
      <c r="H321" s="67"/>
      <c r="I321" s="114"/>
      <c r="J321" s="68"/>
      <c r="K321" s="69"/>
    </row>
    <row r="322" spans="1:11" x14ac:dyDescent="0.3">
      <c r="A322" s="62"/>
      <c r="B322" s="62"/>
      <c r="C322" s="66">
        <v>320</v>
      </c>
      <c r="D322" s="66"/>
      <c r="E322" s="67"/>
      <c r="F322" s="66"/>
      <c r="G322" s="68"/>
      <c r="H322" s="67"/>
      <c r="I322" s="114"/>
      <c r="J322" s="68"/>
      <c r="K322" s="69"/>
    </row>
    <row r="323" spans="1:11" x14ac:dyDescent="0.3">
      <c r="A323" s="62"/>
      <c r="B323" s="62"/>
      <c r="C323" s="66">
        <v>321</v>
      </c>
      <c r="D323" s="66"/>
      <c r="E323" s="67"/>
      <c r="F323" s="62"/>
      <c r="G323" s="64"/>
      <c r="H323" s="63"/>
      <c r="I323" s="114"/>
      <c r="J323" s="68"/>
      <c r="K323" s="69"/>
    </row>
    <row r="324" spans="1:11" x14ac:dyDescent="0.3">
      <c r="A324" s="62"/>
      <c r="B324" s="62"/>
      <c r="C324" s="66">
        <v>322</v>
      </c>
      <c r="D324" s="66"/>
      <c r="E324" s="67"/>
      <c r="F324" s="66"/>
      <c r="G324" s="68"/>
      <c r="H324" s="67"/>
      <c r="I324" s="114"/>
      <c r="J324" s="68"/>
      <c r="K324" s="69"/>
    </row>
    <row r="325" spans="1:11" x14ac:dyDescent="0.3">
      <c r="A325" s="62"/>
      <c r="B325" s="62"/>
      <c r="C325" s="66">
        <v>323</v>
      </c>
      <c r="D325" s="66"/>
      <c r="E325" s="67"/>
      <c r="F325" s="62"/>
      <c r="G325" s="68"/>
      <c r="H325" s="67"/>
      <c r="I325" s="114"/>
      <c r="J325" s="68"/>
      <c r="K325" s="69"/>
    </row>
    <row r="326" spans="1:11" x14ac:dyDescent="0.3">
      <c r="A326" s="62"/>
      <c r="B326" s="62"/>
      <c r="C326" s="66">
        <v>324</v>
      </c>
      <c r="D326" s="66"/>
      <c r="E326" s="67"/>
      <c r="F326" s="66"/>
      <c r="G326" s="68"/>
      <c r="H326" s="67"/>
      <c r="I326" s="114"/>
      <c r="J326" s="68"/>
      <c r="K326" s="69"/>
    </row>
    <row r="327" spans="1:11" x14ac:dyDescent="0.3">
      <c r="A327" s="62"/>
      <c r="B327" s="62"/>
      <c r="C327" s="66">
        <v>325</v>
      </c>
      <c r="D327" s="66"/>
      <c r="E327" s="67"/>
      <c r="F327" s="62"/>
      <c r="G327" s="64"/>
      <c r="H327" s="63"/>
      <c r="I327" s="114"/>
      <c r="J327" s="68"/>
      <c r="K327" s="69"/>
    </row>
    <row r="328" spans="1:11" x14ac:dyDescent="0.3">
      <c r="A328" s="62"/>
      <c r="B328" s="62"/>
      <c r="C328" s="66">
        <v>326</v>
      </c>
      <c r="D328" s="66"/>
      <c r="E328" s="67"/>
      <c r="F328" s="66"/>
      <c r="G328" s="68"/>
      <c r="H328" s="67"/>
      <c r="I328" s="114"/>
      <c r="J328" s="68"/>
      <c r="K328" s="69"/>
    </row>
    <row r="329" spans="1:11" x14ac:dyDescent="0.3">
      <c r="A329" s="62"/>
      <c r="B329" s="62"/>
      <c r="C329" s="66">
        <v>327</v>
      </c>
      <c r="D329" s="66"/>
      <c r="E329" s="67"/>
      <c r="F329" s="62"/>
      <c r="G329" s="68"/>
      <c r="H329" s="67"/>
      <c r="I329" s="114"/>
      <c r="J329" s="68"/>
      <c r="K329" s="69"/>
    </row>
    <row r="330" spans="1:11" x14ac:dyDescent="0.3">
      <c r="A330" s="62"/>
      <c r="B330" s="62"/>
      <c r="C330" s="66">
        <v>328</v>
      </c>
      <c r="D330" s="66"/>
      <c r="E330" s="67"/>
      <c r="F330" s="66"/>
      <c r="G330" s="68"/>
      <c r="H330" s="67"/>
      <c r="I330" s="114"/>
      <c r="J330" s="68"/>
      <c r="K330" s="69"/>
    </row>
    <row r="331" spans="1:11" x14ac:dyDescent="0.3">
      <c r="A331" s="62"/>
      <c r="B331" s="62"/>
      <c r="C331" s="66">
        <v>329</v>
      </c>
      <c r="D331" s="66"/>
      <c r="E331" s="67"/>
      <c r="F331" s="62"/>
      <c r="G331" s="64"/>
      <c r="H331" s="63"/>
      <c r="I331" s="114"/>
      <c r="J331" s="68"/>
      <c r="K331" s="69"/>
    </row>
    <row r="332" spans="1:11" x14ac:dyDescent="0.3">
      <c r="A332" s="62"/>
      <c r="B332" s="62"/>
      <c r="C332" s="66">
        <v>330</v>
      </c>
      <c r="D332" s="66"/>
      <c r="E332" s="67"/>
      <c r="F332" s="66"/>
      <c r="G332" s="68"/>
      <c r="H332" s="67"/>
      <c r="I332" s="114"/>
      <c r="J332" s="68"/>
      <c r="K332" s="69"/>
    </row>
    <row r="333" spans="1:11" x14ac:dyDescent="0.3">
      <c r="A333" s="62"/>
      <c r="B333" s="62"/>
      <c r="C333" s="66">
        <v>331</v>
      </c>
      <c r="D333" s="66"/>
      <c r="E333" s="67"/>
      <c r="F333" s="62"/>
      <c r="G333" s="68"/>
      <c r="H333" s="67"/>
      <c r="I333" s="114"/>
      <c r="J333" s="68"/>
      <c r="K333" s="69"/>
    </row>
    <row r="334" spans="1:11" x14ac:dyDescent="0.3">
      <c r="A334" s="62"/>
      <c r="B334" s="62"/>
      <c r="C334" s="66">
        <v>332</v>
      </c>
      <c r="D334" s="66"/>
      <c r="E334" s="67"/>
      <c r="F334" s="66"/>
      <c r="G334" s="68"/>
      <c r="H334" s="67"/>
      <c r="I334" s="114"/>
      <c r="J334" s="68"/>
      <c r="K334" s="69"/>
    </row>
    <row r="335" spans="1:11" x14ac:dyDescent="0.3">
      <c r="A335" s="62"/>
      <c r="B335" s="62"/>
      <c r="C335" s="66">
        <v>333</v>
      </c>
      <c r="D335" s="66"/>
      <c r="E335" s="67"/>
      <c r="F335" s="62"/>
      <c r="G335" s="64"/>
      <c r="H335" s="63"/>
      <c r="I335" s="114"/>
      <c r="J335" s="68"/>
      <c r="K335" s="69"/>
    </row>
    <row r="336" spans="1:11" x14ac:dyDescent="0.3">
      <c r="A336" s="62"/>
      <c r="B336" s="62"/>
      <c r="C336" s="66">
        <v>334</v>
      </c>
      <c r="D336" s="66"/>
      <c r="E336" s="67"/>
      <c r="F336" s="66"/>
      <c r="G336" s="68"/>
      <c r="H336" s="67"/>
      <c r="I336" s="114"/>
      <c r="J336" s="68"/>
      <c r="K336" s="69"/>
    </row>
    <row r="337" spans="1:11" x14ac:dyDescent="0.3">
      <c r="A337" s="62"/>
      <c r="B337" s="62"/>
      <c r="C337" s="66">
        <v>335</v>
      </c>
      <c r="D337" s="66"/>
      <c r="E337" s="67"/>
      <c r="F337" s="62"/>
      <c r="G337" s="68"/>
      <c r="H337" s="67"/>
      <c r="I337" s="114"/>
      <c r="J337" s="68"/>
      <c r="K337" s="69"/>
    </row>
    <row r="338" spans="1:11" x14ac:dyDescent="0.3">
      <c r="A338" s="62"/>
      <c r="B338" s="62"/>
      <c r="C338" s="66">
        <v>336</v>
      </c>
      <c r="D338" s="66"/>
      <c r="E338" s="67"/>
      <c r="F338" s="66"/>
      <c r="G338" s="68"/>
      <c r="H338" s="67"/>
      <c r="I338" s="114"/>
      <c r="J338" s="68"/>
      <c r="K338" s="69"/>
    </row>
    <row r="339" spans="1:11" x14ac:dyDescent="0.3">
      <c r="A339" s="62"/>
      <c r="B339" s="62"/>
      <c r="C339" s="66">
        <v>337</v>
      </c>
      <c r="D339" s="66"/>
      <c r="E339" s="67"/>
      <c r="F339" s="62"/>
      <c r="G339" s="64"/>
      <c r="H339" s="63"/>
      <c r="I339" s="114"/>
      <c r="J339" s="68"/>
      <c r="K339" s="69"/>
    </row>
    <row r="340" spans="1:11" x14ac:dyDescent="0.3">
      <c r="A340" s="62"/>
      <c r="B340" s="62"/>
      <c r="C340" s="66">
        <v>338</v>
      </c>
      <c r="D340" s="66"/>
      <c r="E340" s="67"/>
      <c r="F340" s="66"/>
      <c r="G340" s="68"/>
      <c r="H340" s="67"/>
      <c r="I340" s="114"/>
      <c r="J340" s="68"/>
      <c r="K340" s="69"/>
    </row>
    <row r="341" spans="1:11" x14ac:dyDescent="0.3">
      <c r="A341" s="62"/>
      <c r="B341" s="62"/>
      <c r="C341" s="66">
        <v>339</v>
      </c>
      <c r="D341" s="66"/>
      <c r="E341" s="67"/>
      <c r="F341" s="62"/>
      <c r="G341" s="68"/>
      <c r="H341" s="67"/>
      <c r="I341" s="114"/>
      <c r="J341" s="68"/>
      <c r="K341" s="69"/>
    </row>
    <row r="342" spans="1:11" x14ac:dyDescent="0.3">
      <c r="A342" s="62"/>
      <c r="B342" s="62"/>
      <c r="C342" s="66">
        <v>340</v>
      </c>
      <c r="D342" s="66"/>
      <c r="E342" s="67"/>
      <c r="F342" s="66"/>
      <c r="G342" s="68"/>
      <c r="H342" s="67"/>
      <c r="I342" s="114"/>
      <c r="J342" s="68"/>
      <c r="K342" s="69"/>
    </row>
    <row r="343" spans="1:11" x14ac:dyDescent="0.3">
      <c r="A343" s="62"/>
      <c r="B343" s="62"/>
      <c r="C343" s="66">
        <v>341</v>
      </c>
      <c r="D343" s="66"/>
      <c r="E343" s="67"/>
      <c r="F343" s="62"/>
      <c r="G343" s="64"/>
      <c r="H343" s="63"/>
      <c r="I343" s="114"/>
      <c r="J343" s="68"/>
      <c r="K343" s="69"/>
    </row>
    <row r="344" spans="1:11" x14ac:dyDescent="0.3">
      <c r="A344" s="62"/>
      <c r="B344" s="62"/>
      <c r="C344" s="66">
        <v>342</v>
      </c>
      <c r="D344" s="66"/>
      <c r="E344" s="67"/>
      <c r="F344" s="66"/>
      <c r="G344" s="68"/>
      <c r="H344" s="67"/>
      <c r="I344" s="114"/>
      <c r="J344" s="68"/>
      <c r="K344" s="69"/>
    </row>
    <row r="345" spans="1:11" x14ac:dyDescent="0.3">
      <c r="A345" s="62"/>
      <c r="B345" s="62"/>
      <c r="C345" s="66">
        <v>343</v>
      </c>
      <c r="D345" s="66"/>
      <c r="E345" s="67"/>
      <c r="F345" s="62"/>
      <c r="G345" s="68"/>
      <c r="H345" s="67"/>
      <c r="I345" s="114"/>
      <c r="J345" s="68"/>
      <c r="K345" s="69"/>
    </row>
    <row r="346" spans="1:11" x14ac:dyDescent="0.3">
      <c r="A346" s="62"/>
      <c r="B346" s="62"/>
      <c r="C346" s="66">
        <v>344</v>
      </c>
      <c r="D346" s="66"/>
      <c r="E346" s="67"/>
      <c r="F346" s="66"/>
      <c r="G346" s="68"/>
      <c r="H346" s="67"/>
      <c r="I346" s="114"/>
      <c r="J346" s="68"/>
      <c r="K346" s="69"/>
    </row>
    <row r="347" spans="1:11" x14ac:dyDescent="0.3">
      <c r="A347" s="62"/>
      <c r="B347" s="62"/>
      <c r="C347" s="66">
        <v>345</v>
      </c>
      <c r="D347" s="66"/>
      <c r="E347" s="67"/>
      <c r="F347" s="62"/>
      <c r="G347" s="64"/>
      <c r="H347" s="63"/>
      <c r="I347" s="114"/>
      <c r="J347" s="68"/>
      <c r="K347" s="69"/>
    </row>
    <row r="348" spans="1:11" x14ac:dyDescent="0.3">
      <c r="A348" s="62"/>
      <c r="B348" s="62"/>
      <c r="C348" s="66">
        <v>346</v>
      </c>
      <c r="D348" s="66"/>
      <c r="E348" s="67"/>
      <c r="F348" s="66"/>
      <c r="G348" s="68"/>
      <c r="H348" s="67"/>
      <c r="I348" s="114"/>
      <c r="J348" s="68"/>
      <c r="K348" s="69"/>
    </row>
    <row r="349" spans="1:11" x14ac:dyDescent="0.3">
      <c r="A349" s="62"/>
      <c r="B349" s="62"/>
      <c r="C349" s="66">
        <v>347</v>
      </c>
      <c r="D349" s="66"/>
      <c r="E349" s="67"/>
      <c r="F349" s="62"/>
      <c r="G349" s="68"/>
      <c r="H349" s="67"/>
      <c r="I349" s="114"/>
      <c r="J349" s="68"/>
      <c r="K349" s="69"/>
    </row>
    <row r="350" spans="1:11" x14ac:dyDescent="0.3">
      <c r="A350" s="62"/>
      <c r="B350" s="62"/>
      <c r="C350" s="66">
        <v>348</v>
      </c>
      <c r="D350" s="66"/>
      <c r="E350" s="67"/>
      <c r="F350" s="66"/>
      <c r="G350" s="68"/>
      <c r="H350" s="67"/>
      <c r="I350" s="114"/>
      <c r="J350" s="68"/>
      <c r="K350" s="69"/>
    </row>
    <row r="351" spans="1:11" x14ac:dyDescent="0.3">
      <c r="A351" s="62"/>
      <c r="B351" s="62"/>
      <c r="C351" s="66">
        <v>349</v>
      </c>
      <c r="D351" s="66"/>
      <c r="E351" s="67"/>
      <c r="F351" s="62"/>
      <c r="G351" s="64"/>
      <c r="H351" s="63"/>
      <c r="I351" s="114"/>
      <c r="J351" s="68"/>
      <c r="K351" s="69"/>
    </row>
    <row r="352" spans="1:11" x14ac:dyDescent="0.3">
      <c r="A352" s="62"/>
      <c r="B352" s="62"/>
      <c r="C352" s="66">
        <v>350</v>
      </c>
      <c r="D352" s="66"/>
      <c r="E352" s="67"/>
      <c r="F352" s="66"/>
      <c r="G352" s="68"/>
      <c r="H352" s="67"/>
      <c r="I352" s="114"/>
      <c r="J352" s="68"/>
      <c r="K352" s="69"/>
    </row>
    <row r="353" spans="1:11" x14ac:dyDescent="0.3">
      <c r="A353" s="62"/>
      <c r="B353" s="62"/>
      <c r="C353" s="66">
        <v>351</v>
      </c>
      <c r="D353" s="66"/>
      <c r="E353" s="67"/>
      <c r="F353" s="62"/>
      <c r="G353" s="68"/>
      <c r="H353" s="67"/>
      <c r="I353" s="114"/>
      <c r="J353" s="68"/>
      <c r="K353" s="69"/>
    </row>
    <row r="354" spans="1:11" x14ac:dyDescent="0.3">
      <c r="A354" s="62"/>
      <c r="B354" s="62"/>
      <c r="C354" s="66">
        <v>352</v>
      </c>
      <c r="D354" s="66"/>
      <c r="E354" s="67"/>
      <c r="F354" s="66"/>
      <c r="G354" s="68"/>
      <c r="H354" s="67"/>
      <c r="I354" s="114"/>
      <c r="J354" s="68"/>
      <c r="K354" s="69"/>
    </row>
    <row r="355" spans="1:11" x14ac:dyDescent="0.3">
      <c r="A355" s="62"/>
      <c r="B355" s="62"/>
      <c r="C355" s="66">
        <v>353</v>
      </c>
      <c r="D355" s="66"/>
      <c r="E355" s="67"/>
      <c r="F355" s="62"/>
      <c r="G355" s="64"/>
      <c r="H355" s="63"/>
      <c r="I355" s="114"/>
      <c r="J355" s="68"/>
      <c r="K355" s="69"/>
    </row>
    <row r="356" spans="1:11" x14ac:dyDescent="0.3">
      <c r="A356" s="62"/>
      <c r="B356" s="62"/>
      <c r="C356" s="66">
        <v>354</v>
      </c>
      <c r="D356" s="66"/>
      <c r="E356" s="67"/>
      <c r="F356" s="66"/>
      <c r="G356" s="68"/>
      <c r="H356" s="67"/>
      <c r="I356" s="114"/>
      <c r="J356" s="68"/>
      <c r="K356" s="69"/>
    </row>
    <row r="357" spans="1:11" x14ac:dyDescent="0.3">
      <c r="A357" s="62"/>
      <c r="B357" s="62"/>
      <c r="C357" s="66">
        <v>355</v>
      </c>
      <c r="D357" s="66"/>
      <c r="E357" s="67"/>
      <c r="F357" s="62"/>
      <c r="G357" s="68"/>
      <c r="H357" s="67"/>
      <c r="I357" s="114"/>
      <c r="J357" s="68"/>
      <c r="K357" s="69"/>
    </row>
    <row r="358" spans="1:11" x14ac:dyDescent="0.3">
      <c r="A358" s="62"/>
      <c r="B358" s="62"/>
      <c r="C358" s="66">
        <v>356</v>
      </c>
      <c r="D358" s="66"/>
      <c r="E358" s="67"/>
      <c r="F358" s="66"/>
      <c r="G358" s="68"/>
      <c r="H358" s="67"/>
      <c r="I358" s="114"/>
      <c r="J358" s="68"/>
      <c r="K358" s="69"/>
    </row>
    <row r="359" spans="1:11" x14ac:dyDescent="0.3">
      <c r="A359" s="62"/>
      <c r="B359" s="62"/>
      <c r="C359" s="66">
        <v>357</v>
      </c>
      <c r="D359" s="66"/>
      <c r="E359" s="67"/>
      <c r="F359" s="62"/>
      <c r="G359" s="64"/>
      <c r="H359" s="63"/>
      <c r="I359" s="114"/>
      <c r="J359" s="68"/>
      <c r="K359" s="69"/>
    </row>
    <row r="360" spans="1:11" x14ac:dyDescent="0.3">
      <c r="A360" s="62"/>
      <c r="B360" s="62"/>
      <c r="C360" s="66">
        <v>358</v>
      </c>
      <c r="D360" s="66"/>
      <c r="E360" s="67"/>
      <c r="F360" s="66"/>
      <c r="G360" s="68"/>
      <c r="H360" s="67"/>
      <c r="I360" s="114"/>
      <c r="J360" s="68"/>
      <c r="K360" s="69"/>
    </row>
    <row r="361" spans="1:11" x14ac:dyDescent="0.3">
      <c r="A361" s="62"/>
      <c r="B361" s="62"/>
      <c r="C361" s="66">
        <v>359</v>
      </c>
      <c r="D361" s="66"/>
      <c r="E361" s="67"/>
      <c r="F361" s="62"/>
      <c r="G361" s="68"/>
      <c r="H361" s="67"/>
      <c r="I361" s="114"/>
      <c r="J361" s="68"/>
      <c r="K361" s="69"/>
    </row>
    <row r="362" spans="1:11" x14ac:dyDescent="0.3">
      <c r="A362" s="62"/>
      <c r="B362" s="62"/>
      <c r="C362" s="66">
        <v>360</v>
      </c>
      <c r="D362" s="66"/>
      <c r="E362" s="67"/>
      <c r="F362" s="66"/>
      <c r="G362" s="68"/>
      <c r="H362" s="67"/>
      <c r="I362" s="114"/>
      <c r="J362" s="68"/>
      <c r="K362" s="69"/>
    </row>
    <row r="363" spans="1:11" x14ac:dyDescent="0.3">
      <c r="A363" s="62"/>
      <c r="B363" s="62"/>
      <c r="C363" s="66">
        <v>361</v>
      </c>
      <c r="D363" s="66"/>
      <c r="E363" s="67"/>
      <c r="F363" s="62"/>
      <c r="G363" s="64"/>
      <c r="H363" s="63"/>
      <c r="I363" s="114"/>
      <c r="J363" s="68"/>
      <c r="K363" s="69"/>
    </row>
    <row r="364" spans="1:11" x14ac:dyDescent="0.3">
      <c r="A364" s="62"/>
      <c r="B364" s="62"/>
      <c r="C364" s="66">
        <v>362</v>
      </c>
      <c r="D364" s="66"/>
      <c r="E364" s="67"/>
      <c r="F364" s="66"/>
      <c r="G364" s="68"/>
      <c r="H364" s="67"/>
      <c r="I364" s="114"/>
      <c r="J364" s="68"/>
      <c r="K364" s="69"/>
    </row>
    <row r="365" spans="1:11" x14ac:dyDescent="0.3">
      <c r="A365" s="62"/>
      <c r="B365" s="62"/>
      <c r="C365" s="66">
        <v>363</v>
      </c>
      <c r="D365" s="66"/>
      <c r="E365" s="67"/>
      <c r="F365" s="62"/>
      <c r="G365" s="68"/>
      <c r="H365" s="67"/>
      <c r="I365" s="114"/>
      <c r="J365" s="68"/>
      <c r="K365" s="69"/>
    </row>
    <row r="366" spans="1:11" x14ac:dyDescent="0.3">
      <c r="A366" s="62"/>
      <c r="B366" s="62"/>
      <c r="C366" s="66">
        <v>364</v>
      </c>
      <c r="D366" s="66"/>
      <c r="E366" s="67"/>
      <c r="F366" s="66"/>
      <c r="G366" s="68"/>
      <c r="H366" s="67"/>
      <c r="I366" s="114"/>
      <c r="J366" s="68"/>
      <c r="K366" s="69"/>
    </row>
    <row r="367" spans="1:11" x14ac:dyDescent="0.3">
      <c r="A367" s="62"/>
      <c r="B367" s="62"/>
      <c r="C367" s="66">
        <v>365</v>
      </c>
      <c r="D367" s="66"/>
      <c r="E367" s="67"/>
      <c r="F367" s="62"/>
      <c r="G367" s="64"/>
      <c r="H367" s="63"/>
      <c r="I367" s="114"/>
      <c r="J367" s="68"/>
      <c r="K367" s="69"/>
    </row>
    <row r="368" spans="1:11" x14ac:dyDescent="0.3">
      <c r="A368" s="62"/>
      <c r="B368" s="62"/>
      <c r="C368" s="66">
        <v>366</v>
      </c>
      <c r="D368" s="66"/>
      <c r="E368" s="67"/>
      <c r="F368" s="66"/>
      <c r="G368" s="68"/>
      <c r="H368" s="67"/>
      <c r="I368" s="114"/>
      <c r="J368" s="68"/>
      <c r="K368" s="69"/>
    </row>
    <row r="369" spans="1:11" x14ac:dyDescent="0.3">
      <c r="A369" s="62"/>
      <c r="B369" s="62"/>
      <c r="C369" s="66">
        <v>367</v>
      </c>
      <c r="D369" s="66"/>
      <c r="E369" s="67"/>
      <c r="F369" s="62"/>
      <c r="G369" s="68"/>
      <c r="H369" s="67"/>
      <c r="I369" s="114"/>
      <c r="J369" s="68"/>
      <c r="K369" s="69"/>
    </row>
    <row r="370" spans="1:11" x14ac:dyDescent="0.3">
      <c r="A370" s="62"/>
      <c r="B370" s="62"/>
      <c r="C370" s="66">
        <v>368</v>
      </c>
      <c r="D370" s="66"/>
      <c r="E370" s="67"/>
      <c r="F370" s="66"/>
      <c r="G370" s="68"/>
      <c r="H370" s="67"/>
      <c r="I370" s="114"/>
      <c r="J370" s="68"/>
      <c r="K370" s="69"/>
    </row>
    <row r="371" spans="1:11" x14ac:dyDescent="0.3">
      <c r="A371" s="62"/>
      <c r="B371" s="62"/>
      <c r="C371" s="66">
        <v>369</v>
      </c>
      <c r="D371" s="66"/>
      <c r="E371" s="67"/>
      <c r="F371" s="62"/>
      <c r="G371" s="64"/>
      <c r="H371" s="63"/>
      <c r="I371" s="114"/>
      <c r="J371" s="68"/>
      <c r="K371" s="69"/>
    </row>
    <row r="372" spans="1:11" x14ac:dyDescent="0.3">
      <c r="A372" s="62"/>
      <c r="B372" s="62"/>
      <c r="C372" s="66">
        <v>370</v>
      </c>
      <c r="D372" s="66"/>
      <c r="E372" s="67"/>
      <c r="F372" s="66"/>
      <c r="G372" s="68"/>
      <c r="H372" s="67"/>
      <c r="I372" s="114"/>
      <c r="J372" s="68"/>
      <c r="K372" s="69"/>
    </row>
    <row r="373" spans="1:11" x14ac:dyDescent="0.3">
      <c r="A373" s="62"/>
      <c r="B373" s="62"/>
      <c r="C373" s="66">
        <v>371</v>
      </c>
      <c r="D373" s="66"/>
      <c r="E373" s="67"/>
      <c r="F373" s="62"/>
      <c r="G373" s="68"/>
      <c r="H373" s="67"/>
      <c r="I373" s="114"/>
      <c r="J373" s="68"/>
      <c r="K373" s="69"/>
    </row>
    <row r="374" spans="1:11" x14ac:dyDescent="0.3">
      <c r="A374" s="62"/>
      <c r="B374" s="62"/>
      <c r="C374" s="66">
        <v>372</v>
      </c>
      <c r="D374" s="66"/>
      <c r="E374" s="67"/>
      <c r="F374" s="66"/>
      <c r="G374" s="68"/>
      <c r="H374" s="67"/>
      <c r="I374" s="114"/>
      <c r="J374" s="68"/>
      <c r="K374" s="69"/>
    </row>
    <row r="375" spans="1:11" x14ac:dyDescent="0.3">
      <c r="A375" s="62"/>
      <c r="B375" s="62"/>
      <c r="C375" s="66">
        <v>373</v>
      </c>
      <c r="D375" s="66"/>
      <c r="E375" s="67"/>
      <c r="F375" s="62"/>
      <c r="G375" s="64"/>
      <c r="H375" s="63"/>
      <c r="I375" s="114"/>
      <c r="J375" s="68"/>
      <c r="K375" s="69"/>
    </row>
    <row r="376" spans="1:11" x14ac:dyDescent="0.3">
      <c r="A376" s="62"/>
      <c r="B376" s="62"/>
      <c r="C376" s="66">
        <v>374</v>
      </c>
      <c r="D376" s="66"/>
      <c r="E376" s="67"/>
      <c r="F376" s="66"/>
      <c r="G376" s="68"/>
      <c r="H376" s="67"/>
      <c r="I376" s="114"/>
      <c r="J376" s="68"/>
      <c r="K376" s="69"/>
    </row>
    <row r="377" spans="1:11" x14ac:dyDescent="0.3">
      <c r="A377" s="62"/>
      <c r="B377" s="62"/>
      <c r="C377" s="66">
        <v>375</v>
      </c>
      <c r="D377" s="66"/>
      <c r="E377" s="67"/>
      <c r="F377" s="62"/>
      <c r="G377" s="68"/>
      <c r="H377" s="67"/>
      <c r="I377" s="114"/>
      <c r="J377" s="68"/>
      <c r="K377" s="69"/>
    </row>
    <row r="378" spans="1:11" x14ac:dyDescent="0.3">
      <c r="A378" s="62"/>
      <c r="B378" s="62"/>
      <c r="C378" s="66">
        <v>376</v>
      </c>
      <c r="D378" s="66"/>
      <c r="E378" s="67"/>
      <c r="F378" s="66"/>
      <c r="G378" s="68"/>
      <c r="H378" s="67"/>
      <c r="I378" s="114"/>
      <c r="J378" s="68"/>
      <c r="K378" s="69"/>
    </row>
    <row r="379" spans="1:11" x14ac:dyDescent="0.3">
      <c r="A379" s="62"/>
      <c r="B379" s="62"/>
      <c r="C379" s="66">
        <v>377</v>
      </c>
      <c r="D379" s="66"/>
      <c r="E379" s="67"/>
      <c r="F379" s="62"/>
      <c r="G379" s="64"/>
      <c r="H379" s="63"/>
      <c r="I379" s="114"/>
      <c r="J379" s="68"/>
      <c r="K379" s="69"/>
    </row>
    <row r="380" spans="1:11" x14ac:dyDescent="0.3">
      <c r="A380" s="62"/>
      <c r="B380" s="62"/>
      <c r="C380" s="66">
        <v>378</v>
      </c>
      <c r="D380" s="66"/>
      <c r="E380" s="67"/>
      <c r="F380" s="66"/>
      <c r="G380" s="68"/>
      <c r="H380" s="67"/>
      <c r="I380" s="114"/>
      <c r="J380" s="68"/>
      <c r="K380" s="69"/>
    </row>
    <row r="381" spans="1:11" x14ac:dyDescent="0.3">
      <c r="A381" s="62"/>
      <c r="B381" s="62"/>
      <c r="C381" s="66">
        <v>379</v>
      </c>
      <c r="D381" s="66"/>
      <c r="E381" s="67"/>
      <c r="F381" s="62"/>
      <c r="G381" s="68"/>
      <c r="H381" s="67"/>
      <c r="I381" s="114"/>
      <c r="J381" s="68"/>
      <c r="K381" s="69"/>
    </row>
    <row r="382" spans="1:11" x14ac:dyDescent="0.3">
      <c r="A382" s="62"/>
      <c r="B382" s="62"/>
      <c r="C382" s="66">
        <v>380</v>
      </c>
      <c r="D382" s="66"/>
      <c r="E382" s="67"/>
      <c r="F382" s="66"/>
      <c r="G382" s="68"/>
      <c r="H382" s="67"/>
      <c r="I382" s="114"/>
      <c r="J382" s="68"/>
      <c r="K382" s="69"/>
    </row>
    <row r="383" spans="1:11" x14ac:dyDescent="0.3">
      <c r="A383" s="62"/>
      <c r="B383" s="62"/>
      <c r="C383" s="66">
        <v>381</v>
      </c>
      <c r="D383" s="66"/>
      <c r="E383" s="67"/>
      <c r="F383" s="62"/>
      <c r="G383" s="64"/>
      <c r="H383" s="63"/>
      <c r="I383" s="114"/>
      <c r="J383" s="68"/>
      <c r="K383" s="69"/>
    </row>
    <row r="384" spans="1:11" x14ac:dyDescent="0.3">
      <c r="A384" s="62"/>
      <c r="B384" s="62"/>
      <c r="C384" s="66">
        <v>382</v>
      </c>
      <c r="D384" s="66"/>
      <c r="E384" s="67"/>
      <c r="F384" s="66"/>
      <c r="G384" s="68"/>
      <c r="H384" s="67"/>
      <c r="I384" s="114"/>
      <c r="J384" s="68"/>
      <c r="K384" s="69"/>
    </row>
    <row r="385" spans="1:11" x14ac:dyDescent="0.3">
      <c r="A385" s="62"/>
      <c r="B385" s="62"/>
      <c r="C385" s="66">
        <v>383</v>
      </c>
      <c r="D385" s="66"/>
      <c r="E385" s="67"/>
      <c r="F385" s="62"/>
      <c r="G385" s="68"/>
      <c r="H385" s="67"/>
      <c r="I385" s="114"/>
      <c r="J385" s="68"/>
      <c r="K385" s="69"/>
    </row>
    <row r="386" spans="1:11" x14ac:dyDescent="0.3">
      <c r="A386" s="62"/>
      <c r="B386" s="62"/>
      <c r="C386" s="66">
        <v>384</v>
      </c>
      <c r="D386" s="66"/>
      <c r="E386" s="67"/>
      <c r="F386" s="66"/>
      <c r="G386" s="68"/>
      <c r="H386" s="67"/>
      <c r="I386" s="114"/>
      <c r="J386" s="68"/>
      <c r="K386" s="69"/>
    </row>
    <row r="387" spans="1:11" x14ac:dyDescent="0.3">
      <c r="A387" s="62"/>
      <c r="B387" s="62"/>
      <c r="C387" s="66">
        <v>385</v>
      </c>
      <c r="D387" s="66"/>
      <c r="E387" s="67"/>
      <c r="F387" s="62"/>
      <c r="G387" s="64"/>
      <c r="H387" s="63"/>
      <c r="I387" s="114"/>
      <c r="J387" s="68"/>
      <c r="K387" s="69"/>
    </row>
    <row r="388" spans="1:11" x14ac:dyDescent="0.3">
      <c r="A388" s="62"/>
      <c r="B388" s="62"/>
      <c r="C388" s="66">
        <v>386</v>
      </c>
      <c r="D388" s="66"/>
      <c r="E388" s="67"/>
      <c r="F388" s="66"/>
      <c r="G388" s="68"/>
      <c r="H388" s="67"/>
      <c r="I388" s="114"/>
      <c r="J388" s="68"/>
      <c r="K388" s="69"/>
    </row>
    <row r="389" spans="1:11" x14ac:dyDescent="0.3">
      <c r="A389" s="62"/>
      <c r="B389" s="62"/>
      <c r="C389" s="66">
        <v>387</v>
      </c>
      <c r="D389" s="66"/>
      <c r="E389" s="67"/>
      <c r="F389" s="62"/>
      <c r="G389" s="68"/>
      <c r="H389" s="67"/>
      <c r="I389" s="114"/>
      <c r="J389" s="68"/>
      <c r="K389" s="69"/>
    </row>
    <row r="390" spans="1:11" x14ac:dyDescent="0.3">
      <c r="A390" s="62"/>
      <c r="B390" s="62"/>
      <c r="C390" s="66">
        <v>388</v>
      </c>
      <c r="D390" s="66"/>
      <c r="E390" s="67"/>
      <c r="F390" s="66"/>
      <c r="G390" s="68"/>
      <c r="H390" s="67"/>
      <c r="I390" s="114"/>
      <c r="J390" s="68"/>
      <c r="K390" s="69"/>
    </row>
    <row r="391" spans="1:11" x14ac:dyDescent="0.3">
      <c r="A391" s="62"/>
      <c r="B391" s="62"/>
      <c r="C391" s="66">
        <v>389</v>
      </c>
      <c r="D391" s="66"/>
      <c r="E391" s="67"/>
      <c r="F391" s="62"/>
      <c r="G391" s="64"/>
      <c r="H391" s="63"/>
      <c r="I391" s="114"/>
      <c r="J391" s="68"/>
      <c r="K391" s="69"/>
    </row>
    <row r="392" spans="1:11" x14ac:dyDescent="0.3">
      <c r="A392" s="62"/>
      <c r="B392" s="62"/>
      <c r="C392" s="66">
        <v>390</v>
      </c>
      <c r="D392" s="66"/>
      <c r="E392" s="67"/>
      <c r="F392" s="66"/>
      <c r="G392" s="68"/>
      <c r="H392" s="67"/>
      <c r="I392" s="114"/>
      <c r="J392" s="68"/>
      <c r="K392" s="69"/>
    </row>
    <row r="393" spans="1:11" x14ac:dyDescent="0.3">
      <c r="A393" s="62"/>
      <c r="B393" s="62"/>
      <c r="C393" s="66">
        <v>391</v>
      </c>
      <c r="D393" s="66"/>
      <c r="E393" s="67"/>
      <c r="F393" s="62"/>
      <c r="G393" s="68"/>
      <c r="H393" s="67"/>
      <c r="I393" s="114"/>
      <c r="J393" s="68"/>
      <c r="K393" s="69"/>
    </row>
    <row r="394" spans="1:11" x14ac:dyDescent="0.3">
      <c r="A394" s="62"/>
      <c r="B394" s="62"/>
      <c r="C394" s="66">
        <v>392</v>
      </c>
      <c r="D394" s="66"/>
      <c r="E394" s="67"/>
      <c r="F394" s="66"/>
      <c r="G394" s="68"/>
      <c r="H394" s="67"/>
      <c r="I394" s="114"/>
      <c r="J394" s="68"/>
      <c r="K394" s="69"/>
    </row>
    <row r="395" spans="1:11" x14ac:dyDescent="0.3">
      <c r="A395" s="62"/>
      <c r="B395" s="62"/>
      <c r="C395" s="66">
        <v>393</v>
      </c>
      <c r="D395" s="66"/>
      <c r="E395" s="67"/>
      <c r="F395" s="62"/>
      <c r="G395" s="64"/>
      <c r="H395" s="63"/>
      <c r="I395" s="114"/>
      <c r="J395" s="68"/>
      <c r="K395" s="69"/>
    </row>
    <row r="396" spans="1:11" x14ac:dyDescent="0.3">
      <c r="A396" s="62"/>
      <c r="B396" s="62"/>
      <c r="C396" s="66">
        <v>394</v>
      </c>
      <c r="D396" s="66"/>
      <c r="E396" s="67"/>
      <c r="F396" s="66"/>
      <c r="G396" s="68"/>
      <c r="H396" s="67"/>
      <c r="I396" s="114"/>
      <c r="J396" s="68"/>
      <c r="K396" s="69"/>
    </row>
    <row r="397" spans="1:11" x14ac:dyDescent="0.3">
      <c r="A397" s="62"/>
      <c r="B397" s="62"/>
      <c r="C397" s="66">
        <v>395</v>
      </c>
      <c r="D397" s="66"/>
      <c r="E397" s="67"/>
      <c r="F397" s="62"/>
      <c r="G397" s="68"/>
      <c r="H397" s="67"/>
      <c r="I397" s="114"/>
      <c r="J397" s="68"/>
      <c r="K397" s="69"/>
    </row>
    <row r="398" spans="1:11" x14ac:dyDescent="0.3">
      <c r="A398" s="62"/>
      <c r="B398" s="62"/>
      <c r="C398" s="66">
        <v>396</v>
      </c>
      <c r="D398" s="66"/>
      <c r="E398" s="67"/>
      <c r="F398" s="66"/>
      <c r="G398" s="68"/>
      <c r="H398" s="67"/>
      <c r="I398" s="114"/>
      <c r="J398" s="68"/>
      <c r="K398" s="69"/>
    </row>
    <row r="399" spans="1:11" x14ac:dyDescent="0.3">
      <c r="A399" s="62"/>
      <c r="B399" s="62"/>
      <c r="C399" s="66">
        <v>397</v>
      </c>
      <c r="D399" s="66"/>
      <c r="E399" s="67"/>
      <c r="F399" s="62"/>
      <c r="G399" s="64"/>
      <c r="H399" s="63"/>
      <c r="I399" s="114"/>
      <c r="J399" s="68"/>
      <c r="K399" s="69"/>
    </row>
    <row r="400" spans="1:11" x14ac:dyDescent="0.3">
      <c r="A400" s="62"/>
      <c r="B400" s="62"/>
      <c r="C400" s="66">
        <v>398</v>
      </c>
      <c r="D400" s="66"/>
      <c r="E400" s="67"/>
      <c r="F400" s="66"/>
      <c r="G400" s="68"/>
      <c r="H400" s="67"/>
      <c r="I400" s="114"/>
      <c r="J400" s="68"/>
      <c r="K400" s="69"/>
    </row>
    <row r="401" spans="1:11" x14ac:dyDescent="0.3">
      <c r="A401" s="62"/>
      <c r="B401" s="62"/>
      <c r="C401" s="66">
        <v>399</v>
      </c>
      <c r="D401" s="66"/>
      <c r="E401" s="67"/>
      <c r="F401" s="62"/>
      <c r="G401" s="68"/>
      <c r="H401" s="67"/>
      <c r="I401" s="114"/>
      <c r="J401" s="68"/>
      <c r="K401" s="69"/>
    </row>
    <row r="402" spans="1:11" x14ac:dyDescent="0.3">
      <c r="A402" s="62"/>
      <c r="B402" s="62"/>
      <c r="C402" s="66">
        <v>400</v>
      </c>
      <c r="D402" s="66"/>
      <c r="E402" s="67"/>
      <c r="F402" s="66"/>
      <c r="G402" s="68"/>
      <c r="H402" s="67"/>
      <c r="I402" s="114"/>
      <c r="J402" s="68"/>
      <c r="K402" s="69"/>
    </row>
    <row r="403" spans="1:11" x14ac:dyDescent="0.3">
      <c r="A403" s="62"/>
      <c r="B403" s="62"/>
      <c r="C403" s="66">
        <v>401</v>
      </c>
      <c r="D403" s="66"/>
      <c r="E403" s="67"/>
      <c r="F403" s="62"/>
      <c r="G403" s="64"/>
      <c r="H403" s="63"/>
      <c r="I403" s="114"/>
      <c r="J403" s="68"/>
      <c r="K403" s="69"/>
    </row>
    <row r="404" spans="1:11" x14ac:dyDescent="0.3">
      <c r="A404" s="62"/>
      <c r="B404" s="62"/>
      <c r="C404" s="66">
        <v>402</v>
      </c>
      <c r="D404" s="66"/>
      <c r="E404" s="67"/>
      <c r="F404" s="66"/>
      <c r="G404" s="68"/>
      <c r="H404" s="67"/>
      <c r="I404" s="114"/>
      <c r="J404" s="68"/>
      <c r="K404" s="69"/>
    </row>
    <row r="405" spans="1:11" x14ac:dyDescent="0.3">
      <c r="A405" s="62"/>
      <c r="B405" s="62"/>
      <c r="C405" s="66">
        <v>403</v>
      </c>
      <c r="D405" s="66"/>
      <c r="E405" s="67"/>
      <c r="F405" s="62"/>
      <c r="G405" s="68"/>
      <c r="H405" s="67"/>
      <c r="I405" s="114"/>
      <c r="J405" s="68"/>
      <c r="K405" s="69"/>
    </row>
    <row r="406" spans="1:11" x14ac:dyDescent="0.3">
      <c r="A406" s="62"/>
      <c r="B406" s="62"/>
      <c r="C406" s="66">
        <v>404</v>
      </c>
      <c r="D406" s="66"/>
      <c r="E406" s="67"/>
      <c r="F406" s="66"/>
      <c r="G406" s="68"/>
      <c r="H406" s="67"/>
      <c r="I406" s="114"/>
      <c r="J406" s="68"/>
      <c r="K406" s="69"/>
    </row>
    <row r="407" spans="1:11" x14ac:dyDescent="0.3">
      <c r="A407" s="62"/>
      <c r="B407" s="62"/>
      <c r="C407" s="66">
        <v>405</v>
      </c>
      <c r="D407" s="66"/>
      <c r="E407" s="67"/>
      <c r="F407" s="62"/>
      <c r="G407" s="64"/>
      <c r="H407" s="63"/>
      <c r="I407" s="114"/>
      <c r="J407" s="68"/>
      <c r="K407" s="69"/>
    </row>
    <row r="408" spans="1:11" x14ac:dyDescent="0.3">
      <c r="A408" s="62"/>
      <c r="B408" s="62"/>
      <c r="C408" s="66">
        <v>406</v>
      </c>
      <c r="D408" s="66"/>
      <c r="E408" s="67"/>
      <c r="F408" s="66"/>
      <c r="G408" s="68"/>
      <c r="H408" s="67"/>
      <c r="I408" s="114"/>
      <c r="J408" s="68"/>
      <c r="K408" s="69"/>
    </row>
    <row r="409" spans="1:11" x14ac:dyDescent="0.3">
      <c r="A409" s="62"/>
      <c r="B409" s="62"/>
      <c r="C409" s="66">
        <v>407</v>
      </c>
      <c r="D409" s="66"/>
      <c r="E409" s="67"/>
      <c r="F409" s="62"/>
      <c r="G409" s="68"/>
      <c r="H409" s="67"/>
      <c r="I409" s="114"/>
      <c r="J409" s="68"/>
      <c r="K409" s="69"/>
    </row>
    <row r="410" spans="1:11" x14ac:dyDescent="0.3">
      <c r="A410" s="62"/>
      <c r="B410" s="62"/>
      <c r="C410" s="66">
        <v>408</v>
      </c>
      <c r="D410" s="66"/>
      <c r="E410" s="67"/>
      <c r="F410" s="66"/>
      <c r="G410" s="68"/>
      <c r="H410" s="67"/>
      <c r="I410" s="114"/>
      <c r="J410" s="68"/>
      <c r="K410" s="69"/>
    </row>
    <row r="411" spans="1:11" x14ac:dyDescent="0.3">
      <c r="A411" s="62"/>
      <c r="B411" s="62"/>
      <c r="C411" s="66">
        <v>409</v>
      </c>
      <c r="D411" s="66"/>
      <c r="E411" s="67"/>
      <c r="F411" s="62"/>
      <c r="G411" s="64"/>
      <c r="H411" s="63"/>
      <c r="I411" s="114"/>
      <c r="J411" s="68"/>
      <c r="K411" s="69"/>
    </row>
    <row r="412" spans="1:11" x14ac:dyDescent="0.3">
      <c r="A412" s="62"/>
      <c r="B412" s="62"/>
      <c r="C412" s="66">
        <v>410</v>
      </c>
      <c r="D412" s="66"/>
      <c r="E412" s="67"/>
      <c r="F412" s="66"/>
      <c r="G412" s="68"/>
      <c r="H412" s="67"/>
      <c r="I412" s="114"/>
      <c r="J412" s="68"/>
      <c r="K412" s="69"/>
    </row>
    <row r="413" spans="1:11" x14ac:dyDescent="0.3">
      <c r="A413" s="62"/>
      <c r="B413" s="62"/>
      <c r="C413" s="66">
        <v>411</v>
      </c>
      <c r="D413" s="66"/>
      <c r="E413" s="67"/>
      <c r="F413" s="62"/>
      <c r="G413" s="68"/>
      <c r="H413" s="67"/>
      <c r="I413" s="114"/>
      <c r="J413" s="68"/>
      <c r="K413" s="69"/>
    </row>
    <row r="414" spans="1:11" x14ac:dyDescent="0.3">
      <c r="A414" s="62"/>
      <c r="B414" s="62"/>
      <c r="C414" s="66">
        <v>412</v>
      </c>
      <c r="D414" s="66"/>
      <c r="E414" s="67"/>
      <c r="F414" s="66"/>
      <c r="G414" s="68"/>
      <c r="H414" s="67"/>
      <c r="I414" s="114"/>
      <c r="J414" s="68"/>
      <c r="K414" s="69"/>
    </row>
    <row r="415" spans="1:11" x14ac:dyDescent="0.3">
      <c r="A415" s="62"/>
      <c r="B415" s="62"/>
      <c r="C415" s="66">
        <v>413</v>
      </c>
      <c r="D415" s="66"/>
      <c r="E415" s="67"/>
      <c r="F415" s="62"/>
      <c r="G415" s="64"/>
      <c r="H415" s="63"/>
      <c r="I415" s="114"/>
      <c r="J415" s="68"/>
      <c r="K415" s="69"/>
    </row>
    <row r="416" spans="1:11" x14ac:dyDescent="0.3">
      <c r="A416" s="62"/>
      <c r="B416" s="62"/>
      <c r="C416" s="66">
        <v>414</v>
      </c>
      <c r="D416" s="66"/>
      <c r="E416" s="67"/>
      <c r="F416" s="66"/>
      <c r="G416" s="68"/>
      <c r="H416" s="67"/>
      <c r="I416" s="114"/>
      <c r="J416" s="68"/>
      <c r="K416" s="69"/>
    </row>
    <row r="417" spans="1:11" x14ac:dyDescent="0.3">
      <c r="A417" s="62"/>
      <c r="B417" s="62"/>
      <c r="C417" s="66">
        <v>415</v>
      </c>
      <c r="D417" s="66"/>
      <c r="E417" s="67"/>
      <c r="F417" s="62"/>
      <c r="G417" s="68"/>
      <c r="H417" s="67"/>
      <c r="I417" s="114"/>
      <c r="J417" s="68"/>
      <c r="K417" s="69"/>
    </row>
    <row r="418" spans="1:11" x14ac:dyDescent="0.3">
      <c r="A418" s="62"/>
      <c r="B418" s="62"/>
      <c r="C418" s="66">
        <v>416</v>
      </c>
      <c r="D418" s="66"/>
      <c r="E418" s="67"/>
      <c r="F418" s="66"/>
      <c r="G418" s="68"/>
      <c r="H418" s="67"/>
      <c r="I418" s="114"/>
      <c r="J418" s="68"/>
      <c r="K418" s="69"/>
    </row>
    <row r="419" spans="1:11" x14ac:dyDescent="0.3">
      <c r="A419" s="62"/>
      <c r="B419" s="62"/>
      <c r="C419" s="66">
        <v>417</v>
      </c>
      <c r="D419" s="66"/>
      <c r="E419" s="67"/>
      <c r="F419" s="62"/>
      <c r="G419" s="64"/>
      <c r="H419" s="63"/>
      <c r="I419" s="114"/>
      <c r="J419" s="68"/>
      <c r="K419" s="69"/>
    </row>
    <row r="420" spans="1:11" x14ac:dyDescent="0.3">
      <c r="A420" s="62"/>
      <c r="B420" s="62"/>
      <c r="C420" s="66">
        <v>418</v>
      </c>
      <c r="D420" s="66"/>
      <c r="E420" s="67"/>
      <c r="F420" s="66"/>
      <c r="G420" s="68"/>
      <c r="H420" s="67"/>
      <c r="I420" s="114"/>
      <c r="J420" s="68"/>
      <c r="K420" s="69"/>
    </row>
    <row r="421" spans="1:11" x14ac:dyDescent="0.3">
      <c r="A421" s="62"/>
      <c r="B421" s="62"/>
      <c r="C421" s="66">
        <v>419</v>
      </c>
      <c r="D421" s="66"/>
      <c r="E421" s="67"/>
      <c r="F421" s="62"/>
      <c r="G421" s="68"/>
      <c r="H421" s="67"/>
      <c r="I421" s="114"/>
      <c r="J421" s="68"/>
      <c r="K421" s="69"/>
    </row>
    <row r="422" spans="1:11" x14ac:dyDescent="0.3">
      <c r="A422" s="62"/>
      <c r="B422" s="62"/>
      <c r="C422" s="66">
        <v>420</v>
      </c>
      <c r="D422" s="66"/>
      <c r="E422" s="67"/>
      <c r="F422" s="66"/>
      <c r="G422" s="68"/>
      <c r="H422" s="67"/>
      <c r="I422" s="114"/>
      <c r="J422" s="68"/>
      <c r="K422" s="69"/>
    </row>
    <row r="423" spans="1:11" x14ac:dyDescent="0.3">
      <c r="A423" s="62"/>
      <c r="B423" s="62"/>
      <c r="C423" s="66">
        <v>421</v>
      </c>
      <c r="D423" s="66"/>
      <c r="E423" s="67"/>
      <c r="F423" s="62"/>
      <c r="G423" s="64"/>
      <c r="H423" s="63"/>
      <c r="I423" s="114"/>
      <c r="J423" s="68"/>
      <c r="K423" s="69"/>
    </row>
    <row r="424" spans="1:11" x14ac:dyDescent="0.3">
      <c r="A424" s="62"/>
      <c r="B424" s="62"/>
      <c r="C424" s="66">
        <v>422</v>
      </c>
      <c r="D424" s="66"/>
      <c r="E424" s="67"/>
      <c r="F424" s="66"/>
      <c r="G424" s="68"/>
      <c r="H424" s="67"/>
      <c r="I424" s="114"/>
      <c r="J424" s="68"/>
      <c r="K424" s="69"/>
    </row>
    <row r="425" spans="1:11" x14ac:dyDescent="0.3">
      <c r="A425" s="62"/>
      <c r="B425" s="62"/>
      <c r="C425" s="66">
        <v>423</v>
      </c>
      <c r="D425" s="66"/>
      <c r="E425" s="67"/>
      <c r="F425" s="62"/>
      <c r="G425" s="68"/>
      <c r="H425" s="67"/>
      <c r="I425" s="114"/>
      <c r="J425" s="68"/>
      <c r="K425" s="69"/>
    </row>
    <row r="426" spans="1:11" x14ac:dyDescent="0.3">
      <c r="A426" s="62"/>
      <c r="B426" s="62"/>
      <c r="C426" s="66">
        <v>424</v>
      </c>
      <c r="D426" s="66"/>
      <c r="E426" s="67"/>
      <c r="F426" s="66"/>
      <c r="G426" s="68"/>
      <c r="H426" s="67"/>
      <c r="I426" s="114"/>
      <c r="J426" s="68"/>
      <c r="K426" s="69"/>
    </row>
    <row r="427" spans="1:11" x14ac:dyDescent="0.3">
      <c r="A427" s="62"/>
      <c r="B427" s="62"/>
      <c r="C427" s="66">
        <v>425</v>
      </c>
      <c r="D427" s="66"/>
      <c r="E427" s="67"/>
      <c r="F427" s="62"/>
      <c r="G427" s="64"/>
      <c r="H427" s="63"/>
      <c r="I427" s="114"/>
      <c r="J427" s="68"/>
      <c r="K427" s="69"/>
    </row>
    <row r="428" spans="1:11" x14ac:dyDescent="0.3">
      <c r="A428" s="62"/>
      <c r="B428" s="62"/>
      <c r="C428" s="66">
        <v>426</v>
      </c>
      <c r="D428" s="66"/>
      <c r="E428" s="67"/>
      <c r="F428" s="66"/>
      <c r="G428" s="68"/>
      <c r="H428" s="67"/>
      <c r="I428" s="114"/>
      <c r="J428" s="68"/>
      <c r="K428" s="69"/>
    </row>
    <row r="429" spans="1:11" x14ac:dyDescent="0.3">
      <c r="A429" s="62"/>
      <c r="B429" s="62"/>
      <c r="C429" s="66">
        <v>427</v>
      </c>
      <c r="D429" s="66"/>
      <c r="E429" s="67"/>
      <c r="F429" s="62"/>
      <c r="G429" s="68"/>
      <c r="H429" s="67"/>
      <c r="I429" s="114"/>
      <c r="J429" s="68"/>
      <c r="K429" s="69"/>
    </row>
    <row r="430" spans="1:11" x14ac:dyDescent="0.3">
      <c r="A430" s="62"/>
      <c r="B430" s="62"/>
      <c r="C430" s="66">
        <v>428</v>
      </c>
      <c r="D430" s="66"/>
      <c r="E430" s="67"/>
      <c r="F430" s="66"/>
      <c r="G430" s="68"/>
      <c r="H430" s="67"/>
      <c r="I430" s="114"/>
      <c r="J430" s="68"/>
      <c r="K430" s="69"/>
    </row>
    <row r="431" spans="1:11" x14ac:dyDescent="0.3">
      <c r="A431" s="62"/>
      <c r="B431" s="62"/>
      <c r="C431" s="66">
        <v>429</v>
      </c>
      <c r="D431" s="66"/>
      <c r="E431" s="67"/>
      <c r="F431" s="62"/>
      <c r="G431" s="64"/>
      <c r="H431" s="63"/>
      <c r="I431" s="114"/>
      <c r="J431" s="68"/>
      <c r="K431" s="69"/>
    </row>
    <row r="432" spans="1:11" x14ac:dyDescent="0.3">
      <c r="A432" s="62"/>
      <c r="B432" s="62"/>
      <c r="C432" s="66">
        <v>430</v>
      </c>
      <c r="D432" s="66"/>
      <c r="E432" s="67"/>
      <c r="F432" s="66"/>
      <c r="G432" s="68"/>
      <c r="H432" s="67"/>
      <c r="I432" s="114"/>
      <c r="J432" s="68"/>
      <c r="K432" s="69"/>
    </row>
    <row r="433" spans="1:11" x14ac:dyDescent="0.3">
      <c r="A433" s="62"/>
      <c r="B433" s="62"/>
      <c r="C433" s="66">
        <v>431</v>
      </c>
      <c r="D433" s="66"/>
      <c r="E433" s="67"/>
      <c r="F433" s="62"/>
      <c r="G433" s="68"/>
      <c r="H433" s="67"/>
      <c r="I433" s="114"/>
      <c r="J433" s="68"/>
      <c r="K433" s="69"/>
    </row>
    <row r="434" spans="1:11" x14ac:dyDescent="0.3">
      <c r="A434" s="62"/>
      <c r="B434" s="62"/>
      <c r="C434" s="66">
        <v>432</v>
      </c>
      <c r="D434" s="66"/>
      <c r="E434" s="67"/>
      <c r="F434" s="66"/>
      <c r="G434" s="68"/>
      <c r="H434" s="67"/>
      <c r="I434" s="114"/>
      <c r="J434" s="68"/>
      <c r="K434" s="69"/>
    </row>
    <row r="435" spans="1:11" x14ac:dyDescent="0.3">
      <c r="A435" s="62"/>
      <c r="B435" s="62"/>
      <c r="C435" s="66">
        <v>433</v>
      </c>
      <c r="D435" s="66"/>
      <c r="E435" s="67"/>
      <c r="F435" s="62"/>
      <c r="G435" s="64"/>
      <c r="H435" s="63"/>
      <c r="I435" s="114"/>
      <c r="J435" s="68"/>
      <c r="K435" s="69"/>
    </row>
    <row r="436" spans="1:11" x14ac:dyDescent="0.3">
      <c r="A436" s="62"/>
      <c r="B436" s="62"/>
      <c r="C436" s="66">
        <v>434</v>
      </c>
      <c r="D436" s="66"/>
      <c r="E436" s="67"/>
      <c r="F436" s="66"/>
      <c r="G436" s="68"/>
      <c r="H436" s="67"/>
      <c r="I436" s="114"/>
      <c r="J436" s="68"/>
      <c r="K436" s="69"/>
    </row>
    <row r="437" spans="1:11" x14ac:dyDescent="0.3">
      <c r="A437" s="62"/>
      <c r="B437" s="62"/>
      <c r="C437" s="66">
        <v>435</v>
      </c>
      <c r="D437" s="66"/>
      <c r="E437" s="67"/>
      <c r="F437" s="62"/>
      <c r="G437" s="68"/>
      <c r="H437" s="67"/>
      <c r="I437" s="114"/>
      <c r="J437" s="68"/>
      <c r="K437" s="69"/>
    </row>
    <row r="438" spans="1:11" x14ac:dyDescent="0.3">
      <c r="A438" s="62"/>
      <c r="B438" s="62"/>
      <c r="C438" s="66">
        <v>436</v>
      </c>
      <c r="D438" s="66"/>
      <c r="E438" s="67"/>
      <c r="F438" s="66"/>
      <c r="G438" s="68"/>
      <c r="H438" s="67"/>
      <c r="I438" s="114"/>
      <c r="J438" s="68"/>
      <c r="K438" s="69"/>
    </row>
    <row r="439" spans="1:11" x14ac:dyDescent="0.3">
      <c r="A439" s="62"/>
      <c r="B439" s="62"/>
      <c r="C439" s="66">
        <v>437</v>
      </c>
      <c r="D439" s="66"/>
      <c r="E439" s="67"/>
      <c r="F439" s="62"/>
      <c r="G439" s="64"/>
      <c r="H439" s="63"/>
      <c r="I439" s="114"/>
      <c r="J439" s="68"/>
      <c r="K439" s="69"/>
    </row>
    <row r="440" spans="1:11" x14ac:dyDescent="0.3">
      <c r="A440" s="62"/>
      <c r="B440" s="62"/>
      <c r="C440" s="66">
        <v>438</v>
      </c>
      <c r="D440" s="66"/>
      <c r="E440" s="67"/>
      <c r="F440" s="66"/>
      <c r="G440" s="68"/>
      <c r="H440" s="67"/>
      <c r="I440" s="114"/>
      <c r="J440" s="68"/>
      <c r="K440" s="69"/>
    </row>
    <row r="441" spans="1:11" x14ac:dyDescent="0.3">
      <c r="A441" s="62"/>
      <c r="B441" s="62"/>
      <c r="C441" s="66">
        <v>439</v>
      </c>
      <c r="D441" s="66"/>
      <c r="E441" s="67"/>
      <c r="F441" s="62"/>
      <c r="G441" s="68"/>
      <c r="H441" s="67"/>
      <c r="I441" s="114"/>
      <c r="J441" s="68"/>
      <c r="K441" s="69"/>
    </row>
    <row r="442" spans="1:11" x14ac:dyDescent="0.3">
      <c r="A442" s="62"/>
      <c r="B442" s="62"/>
      <c r="C442" s="66">
        <v>440</v>
      </c>
      <c r="D442" s="66"/>
      <c r="E442" s="67"/>
      <c r="F442" s="66"/>
      <c r="G442" s="68"/>
      <c r="H442" s="67"/>
      <c r="I442" s="114"/>
      <c r="J442" s="68"/>
      <c r="K442" s="69"/>
    </row>
    <row r="443" spans="1:11" x14ac:dyDescent="0.3">
      <c r="A443" s="62"/>
      <c r="B443" s="62"/>
      <c r="C443" s="66">
        <v>441</v>
      </c>
      <c r="D443" s="66"/>
      <c r="E443" s="67"/>
      <c r="F443" s="62"/>
      <c r="G443" s="64"/>
      <c r="H443" s="63"/>
      <c r="I443" s="114"/>
      <c r="J443" s="68"/>
      <c r="K443" s="69"/>
    </row>
    <row r="444" spans="1:11" x14ac:dyDescent="0.3">
      <c r="A444" s="62"/>
      <c r="B444" s="62"/>
      <c r="C444" s="66">
        <v>442</v>
      </c>
      <c r="D444" s="66"/>
      <c r="E444" s="67"/>
      <c r="F444" s="66"/>
      <c r="G444" s="68"/>
      <c r="H444" s="67"/>
      <c r="I444" s="114"/>
      <c r="J444" s="68"/>
      <c r="K444" s="69"/>
    </row>
    <row r="445" spans="1:11" x14ac:dyDescent="0.3">
      <c r="A445" s="62"/>
      <c r="B445" s="62"/>
      <c r="C445" s="66">
        <v>443</v>
      </c>
      <c r="D445" s="66"/>
      <c r="E445" s="67"/>
      <c r="F445" s="62"/>
      <c r="G445" s="68"/>
      <c r="H445" s="67"/>
      <c r="I445" s="114"/>
      <c r="J445" s="68"/>
      <c r="K445" s="69"/>
    </row>
    <row r="446" spans="1:11" x14ac:dyDescent="0.3">
      <c r="A446" s="62"/>
      <c r="B446" s="62"/>
      <c r="C446" s="66">
        <v>444</v>
      </c>
      <c r="D446" s="66"/>
      <c r="E446" s="67"/>
      <c r="F446" s="66"/>
      <c r="G446" s="68"/>
      <c r="H446" s="67"/>
      <c r="I446" s="114"/>
      <c r="J446" s="68"/>
      <c r="K446" s="69"/>
    </row>
    <row r="447" spans="1:11" x14ac:dyDescent="0.3">
      <c r="A447" s="62"/>
      <c r="B447" s="62"/>
      <c r="C447" s="66">
        <v>445</v>
      </c>
      <c r="D447" s="66"/>
      <c r="E447" s="67"/>
      <c r="F447" s="62"/>
      <c r="G447" s="64"/>
      <c r="H447" s="63"/>
      <c r="I447" s="114"/>
      <c r="J447" s="68"/>
      <c r="K447" s="69"/>
    </row>
    <row r="448" spans="1:11" x14ac:dyDescent="0.3">
      <c r="A448" s="62"/>
      <c r="B448" s="62"/>
      <c r="C448" s="66">
        <v>446</v>
      </c>
      <c r="D448" s="66"/>
      <c r="E448" s="67"/>
      <c r="F448" s="66"/>
      <c r="G448" s="68"/>
      <c r="H448" s="67"/>
      <c r="I448" s="114"/>
      <c r="J448" s="68"/>
      <c r="K448" s="69"/>
    </row>
    <row r="449" spans="1:11" x14ac:dyDescent="0.3">
      <c r="A449" s="62"/>
      <c r="B449" s="62"/>
      <c r="C449" s="66">
        <v>447</v>
      </c>
      <c r="D449" s="66"/>
      <c r="E449" s="67"/>
      <c r="F449" s="62"/>
      <c r="G449" s="68"/>
      <c r="H449" s="67"/>
      <c r="I449" s="114"/>
      <c r="J449" s="68"/>
      <c r="K449" s="69"/>
    </row>
    <row r="450" spans="1:11" x14ac:dyDescent="0.3">
      <c r="A450" s="62"/>
      <c r="B450" s="62"/>
      <c r="C450" s="66">
        <v>448</v>
      </c>
      <c r="D450" s="66"/>
      <c r="E450" s="67"/>
      <c r="F450" s="66"/>
      <c r="G450" s="68"/>
      <c r="H450" s="67"/>
      <c r="I450" s="114"/>
      <c r="J450" s="68"/>
      <c r="K450" s="69"/>
    </row>
    <row r="451" spans="1:11" x14ac:dyDescent="0.3">
      <c r="A451" s="62"/>
      <c r="B451" s="62"/>
      <c r="C451" s="66">
        <v>449</v>
      </c>
      <c r="D451" s="66"/>
      <c r="E451" s="67"/>
      <c r="F451" s="62"/>
      <c r="G451" s="64"/>
      <c r="H451" s="63"/>
      <c r="I451" s="114"/>
      <c r="J451" s="68"/>
      <c r="K451" s="69"/>
    </row>
    <row r="452" spans="1:11" x14ac:dyDescent="0.3">
      <c r="A452" s="62"/>
      <c r="B452" s="62"/>
      <c r="C452" s="66">
        <v>450</v>
      </c>
      <c r="D452" s="66"/>
      <c r="E452" s="67"/>
      <c r="F452" s="66"/>
      <c r="G452" s="68"/>
      <c r="H452" s="67"/>
      <c r="I452" s="114"/>
      <c r="J452" s="68"/>
      <c r="K452" s="69"/>
    </row>
    <row r="453" spans="1:11" x14ac:dyDescent="0.3">
      <c r="A453" s="62"/>
      <c r="B453" s="62"/>
      <c r="C453" s="66">
        <v>451</v>
      </c>
      <c r="D453" s="66"/>
      <c r="E453" s="67"/>
      <c r="F453" s="62"/>
      <c r="G453" s="68"/>
      <c r="H453" s="67"/>
      <c r="I453" s="114"/>
      <c r="J453" s="68"/>
      <c r="K453" s="69"/>
    </row>
    <row r="454" spans="1:11" x14ac:dyDescent="0.3">
      <c r="A454" s="62"/>
      <c r="B454" s="62"/>
      <c r="C454" s="66">
        <v>452</v>
      </c>
      <c r="D454" s="66"/>
      <c r="E454" s="67"/>
      <c r="F454" s="66"/>
      <c r="G454" s="68"/>
      <c r="H454" s="67"/>
      <c r="I454" s="114"/>
      <c r="J454" s="68"/>
      <c r="K454" s="69"/>
    </row>
    <row r="455" spans="1:11" x14ac:dyDescent="0.3">
      <c r="A455" s="62"/>
      <c r="B455" s="62"/>
      <c r="C455" s="66">
        <v>453</v>
      </c>
      <c r="D455" s="66"/>
      <c r="E455" s="67"/>
      <c r="F455" s="62"/>
      <c r="G455" s="64"/>
      <c r="H455" s="63"/>
      <c r="I455" s="114"/>
      <c r="J455" s="68"/>
      <c r="K455" s="69"/>
    </row>
    <row r="456" spans="1:11" x14ac:dyDescent="0.3">
      <c r="A456" s="62"/>
      <c r="B456" s="62"/>
      <c r="C456" s="66">
        <v>454</v>
      </c>
      <c r="D456" s="66"/>
      <c r="E456" s="67"/>
      <c r="F456" s="66"/>
      <c r="G456" s="68"/>
      <c r="H456" s="67"/>
      <c r="I456" s="114"/>
      <c r="J456" s="68"/>
      <c r="K456" s="69"/>
    </row>
    <row r="457" spans="1:11" x14ac:dyDescent="0.3">
      <c r="A457" s="62"/>
      <c r="B457" s="62"/>
      <c r="C457" s="66">
        <v>455</v>
      </c>
      <c r="D457" s="66"/>
      <c r="E457" s="67"/>
      <c r="F457" s="62"/>
      <c r="G457" s="68"/>
      <c r="H457" s="67"/>
      <c r="I457" s="114"/>
      <c r="J457" s="68"/>
      <c r="K457" s="69"/>
    </row>
    <row r="458" spans="1:11" x14ac:dyDescent="0.3">
      <c r="A458" s="62"/>
      <c r="B458" s="62"/>
      <c r="C458" s="66">
        <v>456</v>
      </c>
      <c r="D458" s="66"/>
      <c r="E458" s="67"/>
      <c r="F458" s="66"/>
      <c r="G458" s="68"/>
      <c r="H458" s="67"/>
      <c r="I458" s="114"/>
      <c r="J458" s="68"/>
      <c r="K458" s="69"/>
    </row>
    <row r="459" spans="1:11" x14ac:dyDescent="0.3">
      <c r="A459" s="62"/>
      <c r="B459" s="62"/>
      <c r="C459" s="66">
        <v>457</v>
      </c>
      <c r="D459" s="66"/>
      <c r="E459" s="67"/>
      <c r="F459" s="62"/>
      <c r="G459" s="64"/>
      <c r="H459" s="63"/>
      <c r="I459" s="114"/>
      <c r="J459" s="68"/>
      <c r="K459" s="69"/>
    </row>
    <row r="460" spans="1:11" x14ac:dyDescent="0.3">
      <c r="A460" s="62"/>
      <c r="B460" s="62"/>
      <c r="C460" s="66">
        <v>458</v>
      </c>
      <c r="D460" s="66"/>
      <c r="E460" s="67"/>
      <c r="F460" s="66"/>
      <c r="G460" s="68"/>
      <c r="H460" s="67"/>
      <c r="I460" s="114"/>
      <c r="J460" s="68"/>
      <c r="K460" s="69"/>
    </row>
    <row r="461" spans="1:11" x14ac:dyDescent="0.3">
      <c r="A461" s="62"/>
      <c r="B461" s="62"/>
      <c r="C461" s="66">
        <v>459</v>
      </c>
      <c r="D461" s="66"/>
      <c r="E461" s="67"/>
      <c r="F461" s="62"/>
      <c r="G461" s="68"/>
      <c r="H461" s="67"/>
      <c r="I461" s="114"/>
      <c r="J461" s="68"/>
      <c r="K461" s="69"/>
    </row>
    <row r="462" spans="1:11" x14ac:dyDescent="0.3">
      <c r="A462" s="62"/>
      <c r="B462" s="62"/>
      <c r="C462" s="66">
        <v>460</v>
      </c>
      <c r="D462" s="66"/>
      <c r="E462" s="67"/>
      <c r="F462" s="66"/>
      <c r="G462" s="68"/>
      <c r="H462" s="67"/>
      <c r="I462" s="114"/>
      <c r="J462" s="68"/>
      <c r="K462" s="69"/>
    </row>
    <row r="463" spans="1:11" x14ac:dyDescent="0.3">
      <c r="A463" s="62"/>
      <c r="B463" s="62"/>
      <c r="C463" s="66">
        <v>461</v>
      </c>
      <c r="D463" s="66"/>
      <c r="E463" s="67"/>
      <c r="F463" s="62"/>
      <c r="G463" s="64"/>
      <c r="H463" s="63"/>
      <c r="I463" s="114"/>
      <c r="J463" s="68"/>
      <c r="K463" s="69"/>
    </row>
    <row r="464" spans="1:11" x14ac:dyDescent="0.3">
      <c r="A464" s="62"/>
      <c r="B464" s="62"/>
      <c r="C464" s="66">
        <v>462</v>
      </c>
      <c r="D464" s="66"/>
      <c r="E464" s="67"/>
      <c r="F464" s="66"/>
      <c r="G464" s="68"/>
      <c r="H464" s="67"/>
      <c r="I464" s="114"/>
      <c r="J464" s="68"/>
      <c r="K464" s="69"/>
    </row>
    <row r="465" spans="1:11" x14ac:dyDescent="0.3">
      <c r="A465" s="62"/>
      <c r="B465" s="62"/>
      <c r="C465" s="66">
        <v>463</v>
      </c>
      <c r="D465" s="66"/>
      <c r="E465" s="67"/>
      <c r="F465" s="62"/>
      <c r="G465" s="68"/>
      <c r="H465" s="67"/>
      <c r="I465" s="114"/>
      <c r="J465" s="68"/>
      <c r="K465" s="69"/>
    </row>
    <row r="466" spans="1:11" x14ac:dyDescent="0.3">
      <c r="A466" s="62"/>
      <c r="B466" s="62"/>
      <c r="C466" s="66">
        <v>464</v>
      </c>
      <c r="D466" s="66"/>
      <c r="E466" s="67"/>
      <c r="F466" s="66"/>
      <c r="G466" s="68"/>
      <c r="H466" s="67"/>
      <c r="I466" s="114"/>
      <c r="J466" s="68"/>
      <c r="K466" s="69"/>
    </row>
    <row r="467" spans="1:11" x14ac:dyDescent="0.3">
      <c r="A467" s="62"/>
      <c r="B467" s="62"/>
      <c r="C467" s="66">
        <v>465</v>
      </c>
      <c r="D467" s="66"/>
      <c r="E467" s="67"/>
      <c r="F467" s="62"/>
      <c r="G467" s="64"/>
      <c r="H467" s="63"/>
      <c r="I467" s="114"/>
      <c r="J467" s="68"/>
      <c r="K467" s="69"/>
    </row>
    <row r="468" spans="1:11" x14ac:dyDescent="0.3">
      <c r="A468" s="62"/>
      <c r="B468" s="62"/>
      <c r="C468" s="66">
        <v>466</v>
      </c>
      <c r="D468" s="66"/>
      <c r="E468" s="67"/>
      <c r="F468" s="66"/>
      <c r="G468" s="68"/>
      <c r="H468" s="67"/>
      <c r="I468" s="114"/>
      <c r="J468" s="68"/>
      <c r="K468" s="69"/>
    </row>
    <row r="469" spans="1:11" x14ac:dyDescent="0.3">
      <c r="A469" s="62"/>
      <c r="B469" s="62"/>
      <c r="C469" s="66">
        <v>467</v>
      </c>
      <c r="D469" s="66"/>
      <c r="E469" s="67"/>
      <c r="F469" s="62"/>
      <c r="G469" s="68"/>
      <c r="H469" s="67"/>
      <c r="I469" s="114"/>
      <c r="J469" s="68"/>
      <c r="K469" s="69"/>
    </row>
    <row r="470" spans="1:11" x14ac:dyDescent="0.3">
      <c r="A470" s="62"/>
      <c r="B470" s="62"/>
      <c r="C470" s="66">
        <v>468</v>
      </c>
      <c r="D470" s="66"/>
      <c r="E470" s="67"/>
      <c r="F470" s="66"/>
      <c r="G470" s="68"/>
      <c r="H470" s="67"/>
      <c r="I470" s="114"/>
      <c r="J470" s="68"/>
      <c r="K470" s="69"/>
    </row>
    <row r="471" spans="1:11" x14ac:dyDescent="0.3">
      <c r="A471" s="62"/>
      <c r="B471" s="62"/>
      <c r="C471" s="66">
        <v>469</v>
      </c>
      <c r="D471" s="66"/>
      <c r="E471" s="67"/>
      <c r="F471" s="62"/>
      <c r="G471" s="64"/>
      <c r="H471" s="63"/>
      <c r="I471" s="114"/>
      <c r="J471" s="68"/>
      <c r="K471" s="69"/>
    </row>
    <row r="472" spans="1:11" x14ac:dyDescent="0.3">
      <c r="A472" s="62"/>
      <c r="B472" s="62"/>
      <c r="C472" s="66">
        <v>470</v>
      </c>
      <c r="D472" s="66"/>
      <c r="E472" s="67"/>
      <c r="F472" s="66"/>
      <c r="G472" s="68"/>
      <c r="H472" s="67"/>
      <c r="I472" s="114"/>
      <c r="J472" s="68"/>
      <c r="K472" s="69"/>
    </row>
    <row r="473" spans="1:11" x14ac:dyDescent="0.3">
      <c r="A473" s="62"/>
      <c r="B473" s="62"/>
      <c r="C473" s="66">
        <v>471</v>
      </c>
      <c r="D473" s="66"/>
      <c r="E473" s="67"/>
      <c r="F473" s="62"/>
      <c r="G473" s="68"/>
      <c r="H473" s="67"/>
      <c r="I473" s="114"/>
      <c r="J473" s="68"/>
      <c r="K473" s="69"/>
    </row>
    <row r="474" spans="1:11" x14ac:dyDescent="0.3">
      <c r="A474" s="62"/>
      <c r="B474" s="62"/>
      <c r="C474" s="66">
        <v>472</v>
      </c>
      <c r="D474" s="66"/>
      <c r="E474" s="67"/>
      <c r="F474" s="66"/>
      <c r="G474" s="68"/>
      <c r="H474" s="67"/>
      <c r="I474" s="114"/>
      <c r="J474" s="68"/>
      <c r="K474" s="69"/>
    </row>
    <row r="475" spans="1:11" x14ac:dyDescent="0.3">
      <c r="A475" s="62"/>
      <c r="B475" s="62"/>
      <c r="C475" s="66">
        <v>473</v>
      </c>
      <c r="D475" s="66"/>
      <c r="E475" s="67"/>
      <c r="F475" s="62"/>
      <c r="G475" s="64"/>
      <c r="H475" s="63"/>
      <c r="I475" s="114"/>
      <c r="J475" s="68"/>
      <c r="K475" s="69"/>
    </row>
    <row r="476" spans="1:11" x14ac:dyDescent="0.3">
      <c r="A476" s="62"/>
      <c r="B476" s="62"/>
      <c r="C476" s="66">
        <v>474</v>
      </c>
      <c r="D476" s="66"/>
      <c r="E476" s="67"/>
      <c r="F476" s="66"/>
      <c r="G476" s="68"/>
      <c r="H476" s="67"/>
      <c r="I476" s="114"/>
      <c r="J476" s="68"/>
      <c r="K476" s="69"/>
    </row>
    <row r="477" spans="1:11" x14ac:dyDescent="0.3">
      <c r="A477" s="62"/>
      <c r="B477" s="62"/>
      <c r="C477" s="66">
        <v>475</v>
      </c>
      <c r="D477" s="66"/>
      <c r="E477" s="67"/>
      <c r="F477" s="62"/>
      <c r="G477" s="68"/>
      <c r="H477" s="67"/>
      <c r="I477" s="114"/>
      <c r="J477" s="68"/>
      <c r="K477" s="69"/>
    </row>
    <row r="478" spans="1:11" x14ac:dyDescent="0.3">
      <c r="A478" s="62"/>
      <c r="B478" s="62"/>
      <c r="C478" s="66">
        <v>476</v>
      </c>
      <c r="D478" s="66"/>
      <c r="E478" s="67"/>
      <c r="F478" s="66"/>
      <c r="G478" s="68"/>
      <c r="H478" s="67"/>
      <c r="I478" s="114"/>
      <c r="J478" s="68"/>
      <c r="K478" s="69"/>
    </row>
    <row r="479" spans="1:11" x14ac:dyDescent="0.3">
      <c r="A479" s="62"/>
      <c r="B479" s="62"/>
      <c r="C479" s="66">
        <v>477</v>
      </c>
      <c r="D479" s="66"/>
      <c r="E479" s="67"/>
      <c r="F479" s="62"/>
      <c r="G479" s="64"/>
      <c r="H479" s="63"/>
      <c r="I479" s="114"/>
      <c r="J479" s="68"/>
      <c r="K479" s="69"/>
    </row>
    <row r="480" spans="1:11" x14ac:dyDescent="0.3">
      <c r="A480" s="62"/>
      <c r="B480" s="62"/>
      <c r="C480" s="66">
        <v>478</v>
      </c>
      <c r="D480" s="66"/>
      <c r="E480" s="67"/>
      <c r="F480" s="66"/>
      <c r="G480" s="68"/>
      <c r="H480" s="67"/>
      <c r="I480" s="114"/>
      <c r="J480" s="68"/>
      <c r="K480" s="69"/>
    </row>
    <row r="481" spans="1:11" x14ac:dyDescent="0.3">
      <c r="A481" s="62"/>
      <c r="B481" s="62"/>
      <c r="C481" s="66">
        <v>479</v>
      </c>
      <c r="D481" s="66"/>
      <c r="E481" s="67"/>
      <c r="F481" s="62"/>
      <c r="G481" s="68"/>
      <c r="H481" s="67"/>
      <c r="I481" s="114"/>
      <c r="J481" s="68"/>
      <c r="K481" s="69"/>
    </row>
    <row r="482" spans="1:11" x14ac:dyDescent="0.3">
      <c r="A482" s="62"/>
      <c r="B482" s="62"/>
      <c r="C482" s="66">
        <v>480</v>
      </c>
      <c r="D482" s="66"/>
      <c r="E482" s="67"/>
      <c r="F482" s="66"/>
      <c r="G482" s="68"/>
      <c r="H482" s="67"/>
      <c r="I482" s="114"/>
      <c r="J482" s="68"/>
      <c r="K482" s="69"/>
    </row>
    <row r="483" spans="1:11" x14ac:dyDescent="0.3">
      <c r="A483" s="62"/>
      <c r="B483" s="62"/>
      <c r="C483" s="66">
        <v>481</v>
      </c>
      <c r="D483" s="66"/>
      <c r="E483" s="67"/>
      <c r="F483" s="62"/>
      <c r="G483" s="64"/>
      <c r="H483" s="63"/>
      <c r="I483" s="114"/>
      <c r="J483" s="68"/>
      <c r="K483" s="69"/>
    </row>
    <row r="484" spans="1:11" x14ac:dyDescent="0.3">
      <c r="A484" s="62"/>
      <c r="B484" s="62"/>
      <c r="C484" s="66">
        <v>482</v>
      </c>
      <c r="D484" s="66"/>
      <c r="E484" s="67"/>
      <c r="F484" s="66"/>
      <c r="G484" s="68"/>
      <c r="H484" s="67"/>
      <c r="I484" s="114"/>
      <c r="J484" s="68"/>
      <c r="K484" s="69"/>
    </row>
    <row r="485" spans="1:11" x14ac:dyDescent="0.3">
      <c r="A485" s="62"/>
      <c r="B485" s="62"/>
      <c r="C485" s="66">
        <v>483</v>
      </c>
      <c r="D485" s="66"/>
      <c r="E485" s="67"/>
      <c r="F485" s="62"/>
      <c r="G485" s="68"/>
      <c r="H485" s="67"/>
      <c r="I485" s="114"/>
      <c r="J485" s="68"/>
      <c r="K485" s="69"/>
    </row>
    <row r="486" spans="1:11" x14ac:dyDescent="0.3">
      <c r="A486" s="62"/>
      <c r="B486" s="62"/>
      <c r="C486" s="66">
        <v>484</v>
      </c>
      <c r="D486" s="66"/>
      <c r="E486" s="67"/>
      <c r="F486" s="66"/>
      <c r="G486" s="68"/>
      <c r="H486" s="67"/>
      <c r="I486" s="114"/>
      <c r="J486" s="68"/>
      <c r="K486" s="69"/>
    </row>
    <row r="487" spans="1:11" x14ac:dyDescent="0.3">
      <c r="A487" s="62"/>
      <c r="B487" s="62"/>
      <c r="C487" s="66">
        <v>485</v>
      </c>
      <c r="D487" s="66"/>
      <c r="E487" s="67"/>
      <c r="F487" s="62"/>
      <c r="G487" s="64"/>
      <c r="H487" s="63"/>
      <c r="I487" s="114"/>
      <c r="J487" s="68"/>
      <c r="K487" s="69"/>
    </row>
    <row r="488" spans="1:11" x14ac:dyDescent="0.3">
      <c r="A488" s="62"/>
      <c r="B488" s="62"/>
      <c r="C488" s="66">
        <v>486</v>
      </c>
      <c r="D488" s="66"/>
      <c r="E488" s="67"/>
      <c r="F488" s="66"/>
      <c r="G488" s="68"/>
      <c r="H488" s="67"/>
      <c r="I488" s="114"/>
      <c r="J488" s="68"/>
      <c r="K488" s="69"/>
    </row>
    <row r="489" spans="1:11" x14ac:dyDescent="0.3">
      <c r="A489" s="62"/>
      <c r="B489" s="62"/>
      <c r="C489" s="66">
        <v>487</v>
      </c>
      <c r="D489" s="66"/>
      <c r="E489" s="67"/>
      <c r="F489" s="62"/>
      <c r="G489" s="68"/>
      <c r="H489" s="67"/>
      <c r="I489" s="114"/>
      <c r="J489" s="68"/>
      <c r="K489" s="69"/>
    </row>
    <row r="490" spans="1:11" x14ac:dyDescent="0.3">
      <c r="A490" s="62"/>
      <c r="B490" s="62"/>
      <c r="C490" s="66">
        <v>488</v>
      </c>
      <c r="D490" s="66"/>
      <c r="E490" s="67"/>
      <c r="F490" s="66"/>
      <c r="G490" s="68"/>
      <c r="H490" s="67"/>
      <c r="I490" s="114"/>
      <c r="J490" s="68"/>
      <c r="K490" s="69"/>
    </row>
    <row r="491" spans="1:11" x14ac:dyDescent="0.3">
      <c r="A491" s="62"/>
      <c r="B491" s="62"/>
      <c r="C491" s="66">
        <v>489</v>
      </c>
      <c r="D491" s="66"/>
      <c r="E491" s="67"/>
      <c r="F491" s="66"/>
      <c r="G491" s="68"/>
      <c r="H491" s="67"/>
      <c r="I491" s="114"/>
      <c r="J491" s="68"/>
      <c r="K491" s="69"/>
    </row>
    <row r="492" spans="1:11" x14ac:dyDescent="0.3">
      <c r="A492" s="62"/>
      <c r="B492" s="62"/>
      <c r="C492" s="66">
        <v>490</v>
      </c>
      <c r="D492" s="66"/>
      <c r="E492" s="67"/>
      <c r="F492" s="66"/>
      <c r="G492" s="68"/>
      <c r="H492" s="67"/>
      <c r="I492" s="114"/>
      <c r="J492" s="68"/>
      <c r="K492" s="69"/>
    </row>
    <row r="493" spans="1:11" x14ac:dyDescent="0.3">
      <c r="A493" s="62"/>
      <c r="B493" s="62"/>
      <c r="C493" s="66">
        <v>491</v>
      </c>
      <c r="D493" s="66"/>
      <c r="E493" s="67"/>
      <c r="F493" s="66"/>
      <c r="G493" s="68"/>
      <c r="H493" s="67"/>
      <c r="I493" s="114"/>
      <c r="J493" s="68"/>
      <c r="K493" s="69"/>
    </row>
    <row r="494" spans="1:11" x14ac:dyDescent="0.3">
      <c r="A494" s="62"/>
      <c r="B494" s="62"/>
      <c r="C494" s="66">
        <v>492</v>
      </c>
      <c r="D494" s="66"/>
      <c r="E494" s="67"/>
      <c r="F494" s="66"/>
      <c r="G494" s="68"/>
      <c r="H494" s="67"/>
      <c r="I494" s="114"/>
      <c r="J494" s="68"/>
      <c r="K494" s="69"/>
    </row>
    <row r="495" spans="1:11" x14ac:dyDescent="0.3">
      <c r="A495" s="62"/>
      <c r="B495" s="62"/>
      <c r="C495" s="66">
        <v>493</v>
      </c>
      <c r="D495" s="66"/>
      <c r="E495" s="67"/>
      <c r="F495" s="66"/>
      <c r="G495" s="68"/>
      <c r="H495" s="67"/>
      <c r="I495" s="114"/>
      <c r="J495" s="68"/>
      <c r="K495" s="69"/>
    </row>
    <row r="496" spans="1:11" x14ac:dyDescent="0.3">
      <c r="A496" s="62"/>
      <c r="B496" s="62"/>
      <c r="C496" s="66">
        <v>494</v>
      </c>
      <c r="D496" s="66"/>
      <c r="E496" s="67"/>
      <c r="F496" s="66"/>
      <c r="G496" s="68"/>
      <c r="H496" s="67"/>
      <c r="I496" s="114"/>
      <c r="J496" s="68"/>
      <c r="K496" s="69"/>
    </row>
    <row r="497" spans="1:11" x14ac:dyDescent="0.3">
      <c r="A497" s="62"/>
      <c r="B497" s="62"/>
      <c r="C497" s="66">
        <v>495</v>
      </c>
      <c r="D497" s="66"/>
      <c r="E497" s="67"/>
      <c r="F497" s="66"/>
      <c r="G497" s="68"/>
      <c r="H497" s="67"/>
      <c r="I497" s="114"/>
      <c r="J497" s="68"/>
      <c r="K497" s="69"/>
    </row>
    <row r="498" spans="1:11" x14ac:dyDescent="0.3">
      <c r="A498" s="62"/>
      <c r="B498" s="62"/>
      <c r="C498" s="66">
        <v>496</v>
      </c>
      <c r="D498" s="66"/>
      <c r="E498" s="67"/>
      <c r="F498" s="66"/>
      <c r="G498" s="68"/>
      <c r="H498" s="67"/>
      <c r="I498" s="114"/>
      <c r="J498" s="68"/>
      <c r="K498" s="69"/>
    </row>
    <row r="499" spans="1:11" x14ac:dyDescent="0.3">
      <c r="A499" s="62"/>
      <c r="B499" s="62"/>
      <c r="C499" s="66">
        <v>497</v>
      </c>
      <c r="D499" s="66"/>
      <c r="E499" s="67"/>
      <c r="F499" s="66"/>
      <c r="G499" s="68"/>
      <c r="H499" s="67"/>
      <c r="I499" s="114"/>
      <c r="J499" s="68"/>
      <c r="K499" s="69"/>
    </row>
    <row r="500" spans="1:11" x14ac:dyDescent="0.3">
      <c r="A500" s="62"/>
      <c r="B500" s="62"/>
      <c r="C500" s="66">
        <v>498</v>
      </c>
      <c r="D500" s="66"/>
      <c r="E500" s="67"/>
      <c r="F500" s="66"/>
      <c r="G500" s="68"/>
      <c r="H500" s="67"/>
      <c r="I500" s="114"/>
      <c r="J500" s="68"/>
      <c r="K500" s="69"/>
    </row>
    <row r="501" spans="1:11" x14ac:dyDescent="0.3">
      <c r="A501" s="62"/>
      <c r="B501" s="62"/>
      <c r="C501" s="66">
        <v>499</v>
      </c>
      <c r="D501" s="66"/>
      <c r="E501" s="67"/>
      <c r="F501" s="66"/>
      <c r="G501" s="68"/>
      <c r="H501" s="67"/>
      <c r="I501" s="114"/>
      <c r="J501" s="68"/>
      <c r="K501" s="69"/>
    </row>
  </sheetData>
  <autoFilter ref="A2:K2" xr:uid="{00000000-0009-0000-0000-000003000000}"/>
  <conditionalFormatting sqref="I3">
    <cfRule type="expression" dxfId="219" priority="3">
      <formula>$I3&gt;0</formula>
    </cfRule>
    <cfRule type="expression" dxfId="218" priority="4">
      <formula>$H3="Design/planlegging"</formula>
    </cfRule>
  </conditionalFormatting>
  <conditionalFormatting sqref="I4:I501">
    <cfRule type="expression" dxfId="217" priority="1">
      <formula>$I4&gt;0</formula>
    </cfRule>
    <cfRule type="expression" dxfId="216" priority="2">
      <formula>$H4="Design/planlegging"</formula>
    </cfRule>
  </conditionalFormatting>
  <dataValidations count="1">
    <dataValidation type="list" showInputMessage="1" showErrorMessage="1" sqref="I502:I1048576" xr:uid="{00000000-0002-0000-0300-000000000000}">
      <formula1>$D$127:$D$132</formula1>
    </dataValidation>
  </dataValidations>
  <pageMargins left="0.7" right="0.7" top="0.47249999999999998" bottom="0.75" header="0.3" footer="0.3"/>
  <pageSetup paperSize="9" scale="42"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300-000001000000}">
          <x14:formula1>
            <xm:f>'Andre tabeller'!$B$106:$B$109</xm:f>
          </x14:formula1>
          <xm:sqref>K1:K1048576 G1:G1048576</xm:sqref>
        </x14:dataValidation>
        <x14:dataValidation type="list" allowBlank="1" showInputMessage="1" showErrorMessage="1" xr:uid="{00000000-0002-0000-0300-000002000000}">
          <x14:formula1>
            <xm:f>'Andre tabeller'!#REF!</xm:f>
          </x14:formula1>
          <xm:sqref>H1:H1048576 I2</xm:sqref>
        </x14:dataValidation>
        <x14:dataValidation type="list" showInputMessage="1" showErrorMessage="1" xr:uid="{00000000-0002-0000-0300-000004000000}">
          <x14:formula1>
            <xm:f>'Andre tabeller'!$D$142:$D$147</xm:f>
          </x14:formula1>
          <xm:sqref>I2:I501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5">
    <tabColor rgb="FF92D050"/>
  </sheetPr>
  <dimension ref="A2:O102"/>
  <sheetViews>
    <sheetView zoomScaleNormal="100" workbookViewId="0">
      <pane ySplit="2" topLeftCell="A3" activePane="bottomLeft" state="frozen"/>
      <selection pane="bottomLeft" activeCell="E7" sqref="E7"/>
    </sheetView>
  </sheetViews>
  <sheetFormatPr baseColWidth="10" defaultColWidth="11.44140625" defaultRowHeight="14.4" x14ac:dyDescent="0.3"/>
  <cols>
    <col min="1" max="1" width="6.6640625" style="76" customWidth="1"/>
    <col min="2" max="2" width="6.6640625" style="72" customWidth="1"/>
    <col min="3" max="3" width="9.88671875" style="80" customWidth="1"/>
    <col min="4" max="4" width="7.109375" style="72" customWidth="1"/>
    <col min="5" max="5" width="46.33203125" style="76" customWidth="1"/>
    <col min="6" max="6" width="39" style="72" customWidth="1"/>
    <col min="7" max="7" width="12.109375" style="72" customWidth="1"/>
    <col min="8" max="8" width="8.44140625" style="76" customWidth="1"/>
    <col min="9" max="9" width="8.44140625" style="74" customWidth="1"/>
    <col min="10" max="10" width="7.6640625" style="72" customWidth="1"/>
    <col min="11" max="11" width="31.33203125" style="72" customWidth="1"/>
    <col min="12" max="12" width="11.44140625" style="72"/>
    <col min="13" max="13" width="11" style="72" customWidth="1"/>
    <col min="14" max="14" width="10.88671875" style="72" customWidth="1"/>
    <col min="15" max="15" width="10.6640625" style="72" customWidth="1"/>
    <col min="16" max="16384" width="11.44140625" style="1"/>
  </cols>
  <sheetData>
    <row r="2" spans="1:15" ht="74.25" customHeight="1" x14ac:dyDescent="0.3">
      <c r="A2" s="121" t="s">
        <v>51</v>
      </c>
      <c r="B2" s="122" t="s">
        <v>115</v>
      </c>
      <c r="C2" s="123" t="s">
        <v>46</v>
      </c>
      <c r="D2" s="124" t="s">
        <v>152</v>
      </c>
      <c r="E2" s="121" t="s">
        <v>61</v>
      </c>
      <c r="F2" s="125" t="s">
        <v>198</v>
      </c>
      <c r="G2" s="126" t="s">
        <v>149</v>
      </c>
      <c r="H2" s="127" t="s">
        <v>137</v>
      </c>
      <c r="I2" s="128" t="s">
        <v>138</v>
      </c>
      <c r="J2" s="124" t="s">
        <v>1</v>
      </c>
      <c r="K2" s="124" t="s">
        <v>139</v>
      </c>
      <c r="L2" s="126" t="s">
        <v>144</v>
      </c>
      <c r="M2" s="129" t="s">
        <v>151</v>
      </c>
      <c r="N2" s="130" t="s">
        <v>148</v>
      </c>
      <c r="O2" s="130" t="s">
        <v>150</v>
      </c>
    </row>
    <row r="3" spans="1:15" x14ac:dyDescent="0.3">
      <c r="A3" s="76" t="s">
        <v>437</v>
      </c>
    </row>
    <row r="4" spans="1:15" x14ac:dyDescent="0.3">
      <c r="A4" s="76">
        <v>2</v>
      </c>
    </row>
    <row r="5" spans="1:15" x14ac:dyDescent="0.3">
      <c r="A5" s="76">
        <v>3</v>
      </c>
    </row>
    <row r="6" spans="1:15" x14ac:dyDescent="0.3">
      <c r="A6" s="76">
        <v>4</v>
      </c>
    </row>
    <row r="7" spans="1:15" x14ac:dyDescent="0.3">
      <c r="A7" s="76">
        <v>5</v>
      </c>
    </row>
    <row r="8" spans="1:15" x14ac:dyDescent="0.3">
      <c r="A8" s="76">
        <v>6</v>
      </c>
    </row>
    <row r="9" spans="1:15" x14ac:dyDescent="0.3">
      <c r="A9" s="76">
        <v>7</v>
      </c>
    </row>
    <row r="10" spans="1:15" x14ac:dyDescent="0.3">
      <c r="A10" s="76">
        <v>8</v>
      </c>
    </row>
    <row r="11" spans="1:15" x14ac:dyDescent="0.3">
      <c r="A11" s="76">
        <v>9</v>
      </c>
    </row>
    <row r="12" spans="1:15" x14ac:dyDescent="0.3">
      <c r="A12" s="76">
        <v>10</v>
      </c>
    </row>
    <row r="13" spans="1:15" x14ac:dyDescent="0.3">
      <c r="A13" s="76">
        <v>11</v>
      </c>
    </row>
    <row r="14" spans="1:15" x14ac:dyDescent="0.3">
      <c r="A14" s="76">
        <v>12</v>
      </c>
    </row>
    <row r="15" spans="1:15" x14ac:dyDescent="0.3">
      <c r="A15" s="76">
        <v>13</v>
      </c>
    </row>
    <row r="16" spans="1:15" x14ac:dyDescent="0.3">
      <c r="A16" s="76">
        <v>14</v>
      </c>
    </row>
    <row r="17" spans="1:1" x14ac:dyDescent="0.3">
      <c r="A17" s="76">
        <v>15</v>
      </c>
    </row>
    <row r="18" spans="1:1" x14ac:dyDescent="0.3">
      <c r="A18" s="76">
        <v>16</v>
      </c>
    </row>
    <row r="19" spans="1:1" x14ac:dyDescent="0.3">
      <c r="A19" s="76">
        <v>17</v>
      </c>
    </row>
    <row r="20" spans="1:1" x14ac:dyDescent="0.3">
      <c r="A20" s="76">
        <v>18</v>
      </c>
    </row>
    <row r="21" spans="1:1" x14ac:dyDescent="0.3">
      <c r="A21" s="76">
        <v>19</v>
      </c>
    </row>
    <row r="22" spans="1:1" x14ac:dyDescent="0.3">
      <c r="A22" s="76">
        <v>20</v>
      </c>
    </row>
    <row r="23" spans="1:1" x14ac:dyDescent="0.3">
      <c r="A23" s="76">
        <v>21</v>
      </c>
    </row>
    <row r="24" spans="1:1" x14ac:dyDescent="0.3">
      <c r="A24" s="76">
        <v>22</v>
      </c>
    </row>
    <row r="25" spans="1:1" x14ac:dyDescent="0.3">
      <c r="A25" s="76">
        <v>23</v>
      </c>
    </row>
    <row r="26" spans="1:1" x14ac:dyDescent="0.3">
      <c r="A26" s="76">
        <v>24</v>
      </c>
    </row>
    <row r="27" spans="1:1" x14ac:dyDescent="0.3">
      <c r="A27" s="76">
        <v>25</v>
      </c>
    </row>
    <row r="28" spans="1:1" x14ac:dyDescent="0.3">
      <c r="A28" s="76">
        <v>26</v>
      </c>
    </row>
    <row r="29" spans="1:1" x14ac:dyDescent="0.3">
      <c r="A29" s="76">
        <v>27</v>
      </c>
    </row>
    <row r="30" spans="1:1" x14ac:dyDescent="0.3">
      <c r="A30" s="76">
        <v>28</v>
      </c>
    </row>
    <row r="31" spans="1:1" x14ac:dyDescent="0.3">
      <c r="A31" s="76">
        <v>29</v>
      </c>
    </row>
    <row r="32" spans="1:1" x14ac:dyDescent="0.3">
      <c r="A32" s="76">
        <v>30</v>
      </c>
    </row>
    <row r="33" spans="1:1" x14ac:dyDescent="0.3">
      <c r="A33" s="76">
        <v>31</v>
      </c>
    </row>
    <row r="34" spans="1:1" x14ac:dyDescent="0.3">
      <c r="A34" s="76">
        <v>32</v>
      </c>
    </row>
    <row r="35" spans="1:1" x14ac:dyDescent="0.3">
      <c r="A35" s="76">
        <v>33</v>
      </c>
    </row>
    <row r="36" spans="1:1" x14ac:dyDescent="0.3">
      <c r="A36" s="76">
        <v>34</v>
      </c>
    </row>
    <row r="37" spans="1:1" x14ac:dyDescent="0.3">
      <c r="A37" s="76">
        <v>35</v>
      </c>
    </row>
    <row r="38" spans="1:1" x14ac:dyDescent="0.3">
      <c r="A38" s="76">
        <v>36</v>
      </c>
    </row>
    <row r="39" spans="1:1" x14ac:dyDescent="0.3">
      <c r="A39" s="76">
        <v>37</v>
      </c>
    </row>
    <row r="40" spans="1:1" x14ac:dyDescent="0.3">
      <c r="A40" s="76">
        <v>38</v>
      </c>
    </row>
    <row r="41" spans="1:1" x14ac:dyDescent="0.3">
      <c r="A41" s="76">
        <v>39</v>
      </c>
    </row>
    <row r="42" spans="1:1" x14ac:dyDescent="0.3">
      <c r="A42" s="76">
        <v>40</v>
      </c>
    </row>
    <row r="43" spans="1:1" x14ac:dyDescent="0.3">
      <c r="A43" s="76">
        <v>41</v>
      </c>
    </row>
    <row r="44" spans="1:1" x14ac:dyDescent="0.3">
      <c r="A44" s="76">
        <v>42</v>
      </c>
    </row>
    <row r="45" spans="1:1" x14ac:dyDescent="0.3">
      <c r="A45" s="76">
        <v>43</v>
      </c>
    </row>
    <row r="46" spans="1:1" x14ac:dyDescent="0.3">
      <c r="A46" s="76">
        <v>44</v>
      </c>
    </row>
    <row r="47" spans="1:1" x14ac:dyDescent="0.3">
      <c r="A47" s="76">
        <v>45</v>
      </c>
    </row>
    <row r="48" spans="1:1" x14ac:dyDescent="0.3">
      <c r="A48" s="76">
        <v>46</v>
      </c>
    </row>
    <row r="49" spans="1:1" x14ac:dyDescent="0.3">
      <c r="A49" s="76">
        <v>47</v>
      </c>
    </row>
    <row r="50" spans="1:1" x14ac:dyDescent="0.3">
      <c r="A50" s="76">
        <v>48</v>
      </c>
    </row>
    <row r="51" spans="1:1" x14ac:dyDescent="0.3">
      <c r="A51" s="76">
        <v>49</v>
      </c>
    </row>
    <row r="52" spans="1:1" x14ac:dyDescent="0.3">
      <c r="A52" s="76">
        <v>50</v>
      </c>
    </row>
    <row r="53" spans="1:1" x14ac:dyDescent="0.3">
      <c r="A53" s="76">
        <v>51</v>
      </c>
    </row>
    <row r="54" spans="1:1" x14ac:dyDescent="0.3">
      <c r="A54" s="76">
        <v>52</v>
      </c>
    </row>
    <row r="55" spans="1:1" x14ac:dyDescent="0.3">
      <c r="A55" s="76">
        <v>53</v>
      </c>
    </row>
    <row r="56" spans="1:1" x14ac:dyDescent="0.3">
      <c r="A56" s="76">
        <v>54</v>
      </c>
    </row>
    <row r="57" spans="1:1" x14ac:dyDescent="0.3">
      <c r="A57" s="76">
        <v>55</v>
      </c>
    </row>
    <row r="58" spans="1:1" x14ac:dyDescent="0.3">
      <c r="A58" s="76">
        <v>56</v>
      </c>
    </row>
    <row r="59" spans="1:1" x14ac:dyDescent="0.3">
      <c r="A59" s="76">
        <v>57</v>
      </c>
    </row>
    <row r="60" spans="1:1" x14ac:dyDescent="0.3">
      <c r="A60" s="76">
        <v>58</v>
      </c>
    </row>
    <row r="61" spans="1:1" x14ac:dyDescent="0.3">
      <c r="A61" s="76">
        <v>59</v>
      </c>
    </row>
    <row r="62" spans="1:1" x14ac:dyDescent="0.3">
      <c r="A62" s="76">
        <v>60</v>
      </c>
    </row>
    <row r="63" spans="1:1" x14ac:dyDescent="0.3">
      <c r="A63" s="76">
        <v>61</v>
      </c>
    </row>
    <row r="64" spans="1:1" x14ac:dyDescent="0.3">
      <c r="A64" s="76">
        <v>62</v>
      </c>
    </row>
    <row r="65" spans="1:1" x14ac:dyDescent="0.3">
      <c r="A65" s="76">
        <v>63</v>
      </c>
    </row>
    <row r="66" spans="1:1" x14ac:dyDescent="0.3">
      <c r="A66" s="76">
        <v>64</v>
      </c>
    </row>
    <row r="67" spans="1:1" x14ac:dyDescent="0.3">
      <c r="A67" s="76">
        <v>65</v>
      </c>
    </row>
    <row r="68" spans="1:1" x14ac:dyDescent="0.3">
      <c r="A68" s="76">
        <v>66</v>
      </c>
    </row>
    <row r="69" spans="1:1" x14ac:dyDescent="0.3">
      <c r="A69" s="76">
        <v>67</v>
      </c>
    </row>
    <row r="70" spans="1:1" x14ac:dyDescent="0.3">
      <c r="A70" s="76">
        <v>68</v>
      </c>
    </row>
    <row r="71" spans="1:1" x14ac:dyDescent="0.3">
      <c r="A71" s="76">
        <v>69</v>
      </c>
    </row>
    <row r="72" spans="1:1" x14ac:dyDescent="0.3">
      <c r="A72" s="76">
        <v>70</v>
      </c>
    </row>
    <row r="73" spans="1:1" x14ac:dyDescent="0.3">
      <c r="A73" s="76">
        <v>71</v>
      </c>
    </row>
    <row r="74" spans="1:1" x14ac:dyDescent="0.3">
      <c r="A74" s="76">
        <v>72</v>
      </c>
    </row>
    <row r="75" spans="1:1" x14ac:dyDescent="0.3">
      <c r="A75" s="76">
        <v>73</v>
      </c>
    </row>
    <row r="76" spans="1:1" x14ac:dyDescent="0.3">
      <c r="A76" s="76">
        <v>74</v>
      </c>
    </row>
    <row r="77" spans="1:1" x14ac:dyDescent="0.3">
      <c r="A77" s="76">
        <v>75</v>
      </c>
    </row>
    <row r="78" spans="1:1" x14ac:dyDescent="0.3">
      <c r="A78" s="76">
        <v>76</v>
      </c>
    </row>
    <row r="79" spans="1:1" x14ac:dyDescent="0.3">
      <c r="A79" s="76">
        <v>77</v>
      </c>
    </row>
    <row r="80" spans="1:1" x14ac:dyDescent="0.3">
      <c r="A80" s="76">
        <v>78</v>
      </c>
    </row>
    <row r="81" spans="1:1" x14ac:dyDescent="0.3">
      <c r="A81" s="76">
        <v>79</v>
      </c>
    </row>
    <row r="82" spans="1:1" x14ac:dyDescent="0.3">
      <c r="A82" s="76">
        <v>80</v>
      </c>
    </row>
    <row r="83" spans="1:1" x14ac:dyDescent="0.3">
      <c r="A83" s="76">
        <v>81</v>
      </c>
    </row>
    <row r="84" spans="1:1" x14ac:dyDescent="0.3">
      <c r="A84" s="76">
        <v>82</v>
      </c>
    </row>
    <row r="85" spans="1:1" x14ac:dyDescent="0.3">
      <c r="A85" s="76">
        <v>83</v>
      </c>
    </row>
    <row r="86" spans="1:1" x14ac:dyDescent="0.3">
      <c r="A86" s="76">
        <v>84</v>
      </c>
    </row>
    <row r="87" spans="1:1" x14ac:dyDescent="0.3">
      <c r="A87" s="76">
        <v>85</v>
      </c>
    </row>
    <row r="88" spans="1:1" x14ac:dyDescent="0.3">
      <c r="A88" s="76">
        <v>86</v>
      </c>
    </row>
    <row r="89" spans="1:1" x14ac:dyDescent="0.3">
      <c r="A89" s="76">
        <v>87</v>
      </c>
    </row>
    <row r="90" spans="1:1" x14ac:dyDescent="0.3">
      <c r="A90" s="76">
        <v>88</v>
      </c>
    </row>
    <row r="91" spans="1:1" x14ac:dyDescent="0.3">
      <c r="A91" s="76">
        <v>89</v>
      </c>
    </row>
    <row r="92" spans="1:1" x14ac:dyDescent="0.3">
      <c r="A92" s="76">
        <v>90</v>
      </c>
    </row>
    <row r="93" spans="1:1" x14ac:dyDescent="0.3">
      <c r="A93" s="76">
        <v>91</v>
      </c>
    </row>
    <row r="94" spans="1:1" x14ac:dyDescent="0.3">
      <c r="A94" s="76">
        <v>92</v>
      </c>
    </row>
    <row r="95" spans="1:1" x14ac:dyDescent="0.3">
      <c r="A95" s="76">
        <v>93</v>
      </c>
    </row>
    <row r="96" spans="1:1" x14ac:dyDescent="0.3">
      <c r="A96" s="76">
        <v>94</v>
      </c>
    </row>
    <row r="97" spans="1:1" x14ac:dyDescent="0.3">
      <c r="A97" s="76">
        <v>95</v>
      </c>
    </row>
    <row r="98" spans="1:1" x14ac:dyDescent="0.3">
      <c r="A98" s="76">
        <v>96</v>
      </c>
    </row>
    <row r="99" spans="1:1" x14ac:dyDescent="0.3">
      <c r="A99" s="76">
        <v>97</v>
      </c>
    </row>
    <row r="100" spans="1:1" x14ac:dyDescent="0.3">
      <c r="A100" s="76">
        <v>98</v>
      </c>
    </row>
    <row r="101" spans="1:1" x14ac:dyDescent="0.3">
      <c r="A101" s="76">
        <v>99</v>
      </c>
    </row>
    <row r="102" spans="1:1" x14ac:dyDescent="0.3">
      <c r="A102" s="76">
        <v>100</v>
      </c>
    </row>
  </sheetData>
  <autoFilter ref="A2:O2" xr:uid="{00000000-0009-0000-0000-000004000000}"/>
  <conditionalFormatting sqref="A502:C3272 A3:C3 E502:F3272 E3:F3 G3:O3272 E259:E501 D259:D3272 F14 E11:F13 F18 E15:F17 F22 E19:F21 F26 E23:F25 F30 E27:F29 F34 E31:F33 F38 E35:F37 F42 E39:F41 F46 E43:F45 F50 E47:F49 F54 E51:F53 F58 E55:F57 F62 E59:F61 F66 E63:F65 F70 E67:F69 F74 E71:F73 F78 E75:F77 F82 E79:F81 F86 E83:F85 F90 E87:F89 F94 E91:F93 F98 E95:F97 F102 E99:F101 F106 E103:F105 F110 E107:F109 F114 E111:F113 F118 E115:F117 F122 E119:F121 F126 E123:F125 F130 E127:F129 F134 E131:F133 F138 E135:F137 F142 E139:F141 F146 E143:F145 F150 E147:F149 F154 E151:F153 F158 E155:F157 F162 E159:F161 F166 E163:F165 F170 E167:F169 F174 E171:F173 F178 E175:F177 F182 E179:F181 F186 E183:F185 F190 E187:F189 F194 E191:F193 F198 E195:F197 F202 E199:F201 F206 E203:F205 F210 E207:F209 F214 E211:F213 F218 E215:F217 F222 E219:F221 F226 E223:F225 F230 E227:F229 F234 E231:F233 F238 E235:F237 F242 E239:F241 F246 E243:F245 F250 E247:F249 F254 E251:F253 F258:F501 E255:F257 F4:F10 A4:A258">
    <cfRule type="expression" dxfId="215" priority="264">
      <formula>$O3&gt;0</formula>
    </cfRule>
  </conditionalFormatting>
  <conditionalFormatting sqref="A259:C501">
    <cfRule type="expression" dxfId="214" priority="262">
      <formula>$O259&gt;0</formula>
    </cfRule>
  </conditionalFormatting>
  <conditionalFormatting sqref="D10">
    <cfRule type="expression" dxfId="213" priority="256">
      <formula>$O10&gt;0</formula>
    </cfRule>
  </conditionalFormatting>
  <conditionalFormatting sqref="D3">
    <cfRule type="expression" dxfId="212" priority="260">
      <formula>$O3&gt;0</formula>
    </cfRule>
  </conditionalFormatting>
  <conditionalFormatting sqref="B10:C10">
    <cfRule type="expression" dxfId="211" priority="258">
      <formula>$O10&gt;0</formula>
    </cfRule>
  </conditionalFormatting>
  <conditionalFormatting sqref="E10">
    <cfRule type="expression" dxfId="210" priority="257">
      <formula>$O10&gt;0</formula>
    </cfRule>
  </conditionalFormatting>
  <conditionalFormatting sqref="B11:C14">
    <cfRule type="expression" dxfId="209" priority="254">
      <formula>$O11&gt;0</formula>
    </cfRule>
  </conditionalFormatting>
  <conditionalFormatting sqref="E14">
    <cfRule type="expression" dxfId="208" priority="253">
      <formula>$O14&gt;0</formula>
    </cfRule>
  </conditionalFormatting>
  <conditionalFormatting sqref="D11:D14">
    <cfRule type="expression" dxfId="207" priority="252">
      <formula>$O11&gt;0</formula>
    </cfRule>
  </conditionalFormatting>
  <conditionalFormatting sqref="B15:C18">
    <cfRule type="expression" dxfId="206" priority="250">
      <formula>$O15&gt;0</formula>
    </cfRule>
  </conditionalFormatting>
  <conditionalFormatting sqref="E18">
    <cfRule type="expression" dxfId="205" priority="249">
      <formula>$O18&gt;0</formula>
    </cfRule>
  </conditionalFormatting>
  <conditionalFormatting sqref="D15:D18">
    <cfRule type="expression" dxfId="204" priority="248">
      <formula>$O15&gt;0</formula>
    </cfRule>
  </conditionalFormatting>
  <conditionalFormatting sqref="B19:C22">
    <cfRule type="expression" dxfId="203" priority="246">
      <formula>$O19&gt;0</formula>
    </cfRule>
  </conditionalFormatting>
  <conditionalFormatting sqref="E22">
    <cfRule type="expression" dxfId="202" priority="245">
      <formula>$O22&gt;0</formula>
    </cfRule>
  </conditionalFormatting>
  <conditionalFormatting sqref="D19:D22">
    <cfRule type="expression" dxfId="201" priority="244">
      <formula>$O19&gt;0</formula>
    </cfRule>
  </conditionalFormatting>
  <conditionalFormatting sqref="B23:C26">
    <cfRule type="expression" dxfId="200" priority="242">
      <formula>$O23&gt;0</formula>
    </cfRule>
  </conditionalFormatting>
  <conditionalFormatting sqref="E26">
    <cfRule type="expression" dxfId="199" priority="241">
      <formula>$O26&gt;0</formula>
    </cfRule>
  </conditionalFormatting>
  <conditionalFormatting sqref="D23:D26">
    <cfRule type="expression" dxfId="198" priority="240">
      <formula>$O23&gt;0</formula>
    </cfRule>
  </conditionalFormatting>
  <conditionalFormatting sqref="B27:C30">
    <cfRule type="expression" dxfId="197" priority="238">
      <formula>$O27&gt;0</formula>
    </cfRule>
  </conditionalFormatting>
  <conditionalFormatting sqref="E30">
    <cfRule type="expression" dxfId="196" priority="237">
      <formula>$O30&gt;0</formula>
    </cfRule>
  </conditionalFormatting>
  <conditionalFormatting sqref="D27:D30">
    <cfRule type="expression" dxfId="195" priority="236">
      <formula>$O27&gt;0</formula>
    </cfRule>
  </conditionalFormatting>
  <conditionalFormatting sqref="B31:C34">
    <cfRule type="expression" dxfId="194" priority="234">
      <formula>$O31&gt;0</formula>
    </cfRule>
  </conditionalFormatting>
  <conditionalFormatting sqref="E34">
    <cfRule type="expression" dxfId="193" priority="233">
      <formula>$O34&gt;0</formula>
    </cfRule>
  </conditionalFormatting>
  <conditionalFormatting sqref="D31:D34">
    <cfRule type="expression" dxfId="192" priority="232">
      <formula>$O31&gt;0</formula>
    </cfRule>
  </conditionalFormatting>
  <conditionalFormatting sqref="B35:C38">
    <cfRule type="expression" dxfId="191" priority="230">
      <formula>$O35&gt;0</formula>
    </cfRule>
  </conditionalFormatting>
  <conditionalFormatting sqref="E38">
    <cfRule type="expression" dxfId="190" priority="229">
      <formula>$O38&gt;0</formula>
    </cfRule>
  </conditionalFormatting>
  <conditionalFormatting sqref="D35:D38">
    <cfRule type="expression" dxfId="189" priority="228">
      <formula>$O35&gt;0</formula>
    </cfRule>
  </conditionalFormatting>
  <conditionalFormatting sqref="B39:C42">
    <cfRule type="expression" dxfId="188" priority="226">
      <formula>$O39&gt;0</formula>
    </cfRule>
  </conditionalFormatting>
  <conditionalFormatting sqref="E42">
    <cfRule type="expression" dxfId="187" priority="225">
      <formula>$O42&gt;0</formula>
    </cfRule>
  </conditionalFormatting>
  <conditionalFormatting sqref="D39:D42">
    <cfRule type="expression" dxfId="186" priority="224">
      <formula>$O39&gt;0</formula>
    </cfRule>
  </conditionalFormatting>
  <conditionalFormatting sqref="B43:C46">
    <cfRule type="expression" dxfId="185" priority="222">
      <formula>$O43&gt;0</formula>
    </cfRule>
  </conditionalFormatting>
  <conditionalFormatting sqref="E46">
    <cfRule type="expression" dxfId="184" priority="221">
      <formula>$O46&gt;0</formula>
    </cfRule>
  </conditionalFormatting>
  <conditionalFormatting sqref="D43:D46">
    <cfRule type="expression" dxfId="183" priority="220">
      <formula>$O43&gt;0</formula>
    </cfRule>
  </conditionalFormatting>
  <conditionalFormatting sqref="B47:C50">
    <cfRule type="expression" dxfId="182" priority="218">
      <formula>$O47&gt;0</formula>
    </cfRule>
  </conditionalFormatting>
  <conditionalFormatting sqref="E50">
    <cfRule type="expression" dxfId="181" priority="217">
      <formula>$O50&gt;0</formula>
    </cfRule>
  </conditionalFormatting>
  <conditionalFormatting sqref="D47:D50">
    <cfRule type="expression" dxfId="180" priority="216">
      <formula>$O47&gt;0</formula>
    </cfRule>
  </conditionalFormatting>
  <conditionalFormatting sqref="B51:C54">
    <cfRule type="expression" dxfId="179" priority="214">
      <formula>$O51&gt;0</formula>
    </cfRule>
  </conditionalFormatting>
  <conditionalFormatting sqref="E54">
    <cfRule type="expression" dxfId="178" priority="213">
      <formula>$O54&gt;0</formula>
    </cfRule>
  </conditionalFormatting>
  <conditionalFormatting sqref="D51:D54">
    <cfRule type="expression" dxfId="177" priority="212">
      <formula>$O51&gt;0</formula>
    </cfRule>
  </conditionalFormatting>
  <conditionalFormatting sqref="B55:C58">
    <cfRule type="expression" dxfId="176" priority="210">
      <formula>$O55&gt;0</formula>
    </cfRule>
  </conditionalFormatting>
  <conditionalFormatting sqref="E58">
    <cfRule type="expression" dxfId="175" priority="209">
      <formula>$O58&gt;0</formula>
    </cfRule>
  </conditionalFormatting>
  <conditionalFormatting sqref="D55:D58">
    <cfRule type="expression" dxfId="174" priority="208">
      <formula>$O55&gt;0</formula>
    </cfRule>
  </conditionalFormatting>
  <conditionalFormatting sqref="B59:C62">
    <cfRule type="expression" dxfId="173" priority="206">
      <formula>$O59&gt;0</formula>
    </cfRule>
  </conditionalFormatting>
  <conditionalFormatting sqref="E62">
    <cfRule type="expression" dxfId="172" priority="205">
      <formula>$O62&gt;0</formula>
    </cfRule>
  </conditionalFormatting>
  <conditionalFormatting sqref="D59:D62">
    <cfRule type="expression" dxfId="171" priority="204">
      <formula>$O59&gt;0</formula>
    </cfRule>
  </conditionalFormatting>
  <conditionalFormatting sqref="B63:C66">
    <cfRule type="expression" dxfId="170" priority="202">
      <formula>$O63&gt;0</formula>
    </cfRule>
  </conditionalFormatting>
  <conditionalFormatting sqref="E66">
    <cfRule type="expression" dxfId="169" priority="201">
      <formula>$O66&gt;0</formula>
    </cfRule>
  </conditionalFormatting>
  <conditionalFormatting sqref="D63:D66">
    <cfRule type="expression" dxfId="168" priority="200">
      <formula>$O63&gt;0</formula>
    </cfRule>
  </conditionalFormatting>
  <conditionalFormatting sqref="B67:C70">
    <cfRule type="expression" dxfId="167" priority="198">
      <formula>$O67&gt;0</formula>
    </cfRule>
  </conditionalFormatting>
  <conditionalFormatting sqref="E70">
    <cfRule type="expression" dxfId="166" priority="197">
      <formula>$O70&gt;0</formula>
    </cfRule>
  </conditionalFormatting>
  <conditionalFormatting sqref="D67:D70">
    <cfRule type="expression" dxfId="165" priority="196">
      <formula>$O67&gt;0</formula>
    </cfRule>
  </conditionalFormatting>
  <conditionalFormatting sqref="B71:C74">
    <cfRule type="expression" dxfId="164" priority="194">
      <formula>$O71&gt;0</formula>
    </cfRule>
  </conditionalFormatting>
  <conditionalFormatting sqref="E74">
    <cfRule type="expression" dxfId="163" priority="193">
      <formula>$O74&gt;0</formula>
    </cfRule>
  </conditionalFormatting>
  <conditionalFormatting sqref="D71:D74">
    <cfRule type="expression" dxfId="162" priority="192">
      <formula>$O71&gt;0</formula>
    </cfRule>
  </conditionalFormatting>
  <conditionalFormatting sqref="B75:C78">
    <cfRule type="expression" dxfId="161" priority="190">
      <formula>$O75&gt;0</formula>
    </cfRule>
  </conditionalFormatting>
  <conditionalFormatting sqref="E78">
    <cfRule type="expression" dxfId="160" priority="189">
      <formula>$O78&gt;0</formula>
    </cfRule>
  </conditionalFormatting>
  <conditionalFormatting sqref="D75:D78">
    <cfRule type="expression" dxfId="159" priority="188">
      <formula>$O75&gt;0</formula>
    </cfRule>
  </conditionalFormatting>
  <conditionalFormatting sqref="B79:C82">
    <cfRule type="expression" dxfId="158" priority="186">
      <formula>$O79&gt;0</formula>
    </cfRule>
  </conditionalFormatting>
  <conditionalFormatting sqref="E82">
    <cfRule type="expression" dxfId="157" priority="185">
      <formula>$O82&gt;0</formula>
    </cfRule>
  </conditionalFormatting>
  <conditionalFormatting sqref="D79:D82">
    <cfRule type="expression" dxfId="156" priority="184">
      <formula>$O79&gt;0</formula>
    </cfRule>
  </conditionalFormatting>
  <conditionalFormatting sqref="B83:C86">
    <cfRule type="expression" dxfId="155" priority="182">
      <formula>$O83&gt;0</formula>
    </cfRule>
  </conditionalFormatting>
  <conditionalFormatting sqref="E86">
    <cfRule type="expression" dxfId="154" priority="181">
      <formula>$O86&gt;0</formula>
    </cfRule>
  </conditionalFormatting>
  <conditionalFormatting sqref="D83:D86">
    <cfRule type="expression" dxfId="153" priority="180">
      <formula>$O83&gt;0</formula>
    </cfRule>
  </conditionalFormatting>
  <conditionalFormatting sqref="B87:C90">
    <cfRule type="expression" dxfId="152" priority="178">
      <formula>$O87&gt;0</formula>
    </cfRule>
  </conditionalFormatting>
  <conditionalFormatting sqref="E90">
    <cfRule type="expression" dxfId="151" priority="177">
      <formula>$O90&gt;0</formula>
    </cfRule>
  </conditionalFormatting>
  <conditionalFormatting sqref="D87:D90">
    <cfRule type="expression" dxfId="150" priority="176">
      <formula>$O87&gt;0</formula>
    </cfRule>
  </conditionalFormatting>
  <conditionalFormatting sqref="B91:C94">
    <cfRule type="expression" dxfId="149" priority="174">
      <formula>$O91&gt;0</formula>
    </cfRule>
  </conditionalFormatting>
  <conditionalFormatting sqref="E94">
    <cfRule type="expression" dxfId="148" priority="173">
      <formula>$O94&gt;0</formula>
    </cfRule>
  </conditionalFormatting>
  <conditionalFormatting sqref="D91:D94">
    <cfRule type="expression" dxfId="147" priority="172">
      <formula>$O91&gt;0</formula>
    </cfRule>
  </conditionalFormatting>
  <conditionalFormatting sqref="B95:C98">
    <cfRule type="expression" dxfId="146" priority="170">
      <formula>$O95&gt;0</formula>
    </cfRule>
  </conditionalFormatting>
  <conditionalFormatting sqref="E98">
    <cfRule type="expression" dxfId="145" priority="169">
      <formula>$O98&gt;0</formula>
    </cfRule>
  </conditionalFormatting>
  <conditionalFormatting sqref="D95:D98">
    <cfRule type="expression" dxfId="144" priority="168">
      <formula>$O95&gt;0</formula>
    </cfRule>
  </conditionalFormatting>
  <conditionalFormatting sqref="B99:C102">
    <cfRule type="expression" dxfId="143" priority="166">
      <formula>$O99&gt;0</formula>
    </cfRule>
  </conditionalFormatting>
  <conditionalFormatting sqref="E102">
    <cfRule type="expression" dxfId="142" priority="165">
      <formula>$O102&gt;0</formula>
    </cfRule>
  </conditionalFormatting>
  <conditionalFormatting sqref="D99:D102">
    <cfRule type="expression" dxfId="141" priority="164">
      <formula>$O99&gt;0</formula>
    </cfRule>
  </conditionalFormatting>
  <conditionalFormatting sqref="B103:C106">
    <cfRule type="expression" dxfId="140" priority="162">
      <formula>$O103&gt;0</formula>
    </cfRule>
  </conditionalFormatting>
  <conditionalFormatting sqref="E106">
    <cfRule type="expression" dxfId="139" priority="161">
      <formula>$O106&gt;0</formula>
    </cfRule>
  </conditionalFormatting>
  <conditionalFormatting sqref="D103:D106">
    <cfRule type="expression" dxfId="138" priority="160">
      <formula>$O103&gt;0</formula>
    </cfRule>
  </conditionalFormatting>
  <conditionalFormatting sqref="B107:C110">
    <cfRule type="expression" dxfId="137" priority="158">
      <formula>$O107&gt;0</formula>
    </cfRule>
  </conditionalFormatting>
  <conditionalFormatting sqref="E110">
    <cfRule type="expression" dxfId="136" priority="157">
      <formula>$O110&gt;0</formula>
    </cfRule>
  </conditionalFormatting>
  <conditionalFormatting sqref="D107:D110">
    <cfRule type="expression" dxfId="135" priority="156">
      <formula>$O107&gt;0</formula>
    </cfRule>
  </conditionalFormatting>
  <conditionalFormatting sqref="B111:C114">
    <cfRule type="expression" dxfId="134" priority="154">
      <formula>$O111&gt;0</formula>
    </cfRule>
  </conditionalFormatting>
  <conditionalFormatting sqref="E114">
    <cfRule type="expression" dxfId="133" priority="153">
      <formula>$O114&gt;0</formula>
    </cfRule>
  </conditionalFormatting>
  <conditionalFormatting sqref="D111:D114">
    <cfRule type="expression" dxfId="132" priority="152">
      <formula>$O111&gt;0</formula>
    </cfRule>
  </conditionalFormatting>
  <conditionalFormatting sqref="B115:C118">
    <cfRule type="expression" dxfId="131" priority="150">
      <formula>$O115&gt;0</formula>
    </cfRule>
  </conditionalFormatting>
  <conditionalFormatting sqref="E118">
    <cfRule type="expression" dxfId="130" priority="149">
      <formula>$O118&gt;0</formula>
    </cfRule>
  </conditionalFormatting>
  <conditionalFormatting sqref="D115:D118">
    <cfRule type="expression" dxfId="129" priority="148">
      <formula>$O115&gt;0</formula>
    </cfRule>
  </conditionalFormatting>
  <conditionalFormatting sqref="B119:C122">
    <cfRule type="expression" dxfId="128" priority="146">
      <formula>$O119&gt;0</formula>
    </cfRule>
  </conditionalFormatting>
  <conditionalFormatting sqref="E122">
    <cfRule type="expression" dxfId="127" priority="145">
      <formula>$O122&gt;0</formula>
    </cfRule>
  </conditionalFormatting>
  <conditionalFormatting sqref="D119:D122">
    <cfRule type="expression" dxfId="126" priority="144">
      <formula>$O119&gt;0</formula>
    </cfRule>
  </conditionalFormatting>
  <conditionalFormatting sqref="B123:C126">
    <cfRule type="expression" dxfId="125" priority="142">
      <formula>$O123&gt;0</formula>
    </cfRule>
  </conditionalFormatting>
  <conditionalFormatting sqref="E126">
    <cfRule type="expression" dxfId="124" priority="141">
      <formula>$O126&gt;0</formula>
    </cfRule>
  </conditionalFormatting>
  <conditionalFormatting sqref="D123:D126">
    <cfRule type="expression" dxfId="123" priority="140">
      <formula>$O123&gt;0</formula>
    </cfRule>
  </conditionalFormatting>
  <conditionalFormatting sqref="B127:C130">
    <cfRule type="expression" dxfId="122" priority="138">
      <formula>$O127&gt;0</formula>
    </cfRule>
  </conditionalFormatting>
  <conditionalFormatting sqref="E130">
    <cfRule type="expression" dxfId="121" priority="137">
      <formula>$O130&gt;0</formula>
    </cfRule>
  </conditionalFormatting>
  <conditionalFormatting sqref="D127:D130">
    <cfRule type="expression" dxfId="120" priority="136">
      <formula>$O127&gt;0</formula>
    </cfRule>
  </conditionalFormatting>
  <conditionalFormatting sqref="B131:C134">
    <cfRule type="expression" dxfId="119" priority="134">
      <formula>$O131&gt;0</formula>
    </cfRule>
  </conditionalFormatting>
  <conditionalFormatting sqref="E134">
    <cfRule type="expression" dxfId="118" priority="133">
      <formula>$O134&gt;0</formula>
    </cfRule>
  </conditionalFormatting>
  <conditionalFormatting sqref="D131:D134">
    <cfRule type="expression" dxfId="117" priority="132">
      <formula>$O131&gt;0</formula>
    </cfRule>
  </conditionalFormatting>
  <conditionalFormatting sqref="B135:C138">
    <cfRule type="expression" dxfId="116" priority="130">
      <formula>$O135&gt;0</formula>
    </cfRule>
  </conditionalFormatting>
  <conditionalFormatting sqref="E138">
    <cfRule type="expression" dxfId="115" priority="129">
      <formula>$O138&gt;0</formula>
    </cfRule>
  </conditionalFormatting>
  <conditionalFormatting sqref="D135:D138">
    <cfRule type="expression" dxfId="114" priority="128">
      <formula>$O135&gt;0</formula>
    </cfRule>
  </conditionalFormatting>
  <conditionalFormatting sqref="B139:C142">
    <cfRule type="expression" dxfId="113" priority="126">
      <formula>$O139&gt;0</formula>
    </cfRule>
  </conditionalFormatting>
  <conditionalFormatting sqref="E142">
    <cfRule type="expression" dxfId="112" priority="125">
      <formula>$O142&gt;0</formula>
    </cfRule>
  </conditionalFormatting>
  <conditionalFormatting sqref="D139:D142">
    <cfRule type="expression" dxfId="111" priority="124">
      <formula>$O139&gt;0</formula>
    </cfRule>
  </conditionalFormatting>
  <conditionalFormatting sqref="B143:C146">
    <cfRule type="expression" dxfId="110" priority="122">
      <formula>$O143&gt;0</formula>
    </cfRule>
  </conditionalFormatting>
  <conditionalFormatting sqref="E146">
    <cfRule type="expression" dxfId="109" priority="121">
      <formula>$O146&gt;0</formula>
    </cfRule>
  </conditionalFormatting>
  <conditionalFormatting sqref="D143:D146">
    <cfRule type="expression" dxfId="108" priority="120">
      <formula>$O143&gt;0</formula>
    </cfRule>
  </conditionalFormatting>
  <conditionalFormatting sqref="B147:C150">
    <cfRule type="expression" dxfId="107" priority="118">
      <formula>$O147&gt;0</formula>
    </cfRule>
  </conditionalFormatting>
  <conditionalFormatting sqref="E150">
    <cfRule type="expression" dxfId="106" priority="117">
      <formula>$O150&gt;0</formula>
    </cfRule>
  </conditionalFormatting>
  <conditionalFormatting sqref="D147:D150">
    <cfRule type="expression" dxfId="105" priority="116">
      <formula>$O147&gt;0</formula>
    </cfRule>
  </conditionalFormatting>
  <conditionalFormatting sqref="B151:C154">
    <cfRule type="expression" dxfId="104" priority="114">
      <formula>$O151&gt;0</formula>
    </cfRule>
  </conditionalFormatting>
  <conditionalFormatting sqref="E154">
    <cfRule type="expression" dxfId="103" priority="113">
      <formula>$O154&gt;0</formula>
    </cfRule>
  </conditionalFormatting>
  <conditionalFormatting sqref="D151:D154">
    <cfRule type="expression" dxfId="102" priority="112">
      <formula>$O151&gt;0</formula>
    </cfRule>
  </conditionalFormatting>
  <conditionalFormatting sqref="B155:C158">
    <cfRule type="expression" dxfId="101" priority="110">
      <formula>$O155&gt;0</formula>
    </cfRule>
  </conditionalFormatting>
  <conditionalFormatting sqref="E158">
    <cfRule type="expression" dxfId="100" priority="109">
      <formula>$O158&gt;0</formula>
    </cfRule>
  </conditionalFormatting>
  <conditionalFormatting sqref="D155:D158">
    <cfRule type="expression" dxfId="99" priority="108">
      <formula>$O155&gt;0</formula>
    </cfRule>
  </conditionalFormatting>
  <conditionalFormatting sqref="B159:C162">
    <cfRule type="expression" dxfId="98" priority="106">
      <formula>$O159&gt;0</formula>
    </cfRule>
  </conditionalFormatting>
  <conditionalFormatting sqref="E162">
    <cfRule type="expression" dxfId="97" priority="105">
      <formula>$O162&gt;0</formula>
    </cfRule>
  </conditionalFormatting>
  <conditionalFormatting sqref="D159:D162">
    <cfRule type="expression" dxfId="96" priority="104">
      <formula>$O159&gt;0</formula>
    </cfRule>
  </conditionalFormatting>
  <conditionalFormatting sqref="B163:C166">
    <cfRule type="expression" dxfId="95" priority="102">
      <formula>$O163&gt;0</formula>
    </cfRule>
  </conditionalFormatting>
  <conditionalFormatting sqref="E166">
    <cfRule type="expression" dxfId="94" priority="101">
      <formula>$O166&gt;0</formula>
    </cfRule>
  </conditionalFormatting>
  <conditionalFormatting sqref="D163:D166">
    <cfRule type="expression" dxfId="93" priority="100">
      <formula>$O163&gt;0</formula>
    </cfRule>
  </conditionalFormatting>
  <conditionalFormatting sqref="B167:C170">
    <cfRule type="expression" dxfId="92" priority="98">
      <formula>$O167&gt;0</formula>
    </cfRule>
  </conditionalFormatting>
  <conditionalFormatting sqref="E170">
    <cfRule type="expression" dxfId="91" priority="97">
      <formula>$O170&gt;0</formula>
    </cfRule>
  </conditionalFormatting>
  <conditionalFormatting sqref="D167:D170">
    <cfRule type="expression" dxfId="90" priority="96">
      <formula>$O167&gt;0</formula>
    </cfRule>
  </conditionalFormatting>
  <conditionalFormatting sqref="B171:C174">
    <cfRule type="expression" dxfId="89" priority="94">
      <formula>$O171&gt;0</formula>
    </cfRule>
  </conditionalFormatting>
  <conditionalFormatting sqref="E174">
    <cfRule type="expression" dxfId="88" priority="93">
      <formula>$O174&gt;0</formula>
    </cfRule>
  </conditionalFormatting>
  <conditionalFormatting sqref="D171:D174">
    <cfRule type="expression" dxfId="87" priority="92">
      <formula>$O171&gt;0</formula>
    </cfRule>
  </conditionalFormatting>
  <conditionalFormatting sqref="B175:C178">
    <cfRule type="expression" dxfId="86" priority="90">
      <formula>$O175&gt;0</formula>
    </cfRule>
  </conditionalFormatting>
  <conditionalFormatting sqref="E178">
    <cfRule type="expression" dxfId="85" priority="89">
      <formula>$O178&gt;0</formula>
    </cfRule>
  </conditionalFormatting>
  <conditionalFormatting sqref="D175:D178">
    <cfRule type="expression" dxfId="84" priority="88">
      <formula>$O175&gt;0</formula>
    </cfRule>
  </conditionalFormatting>
  <conditionalFormatting sqref="B179:C182">
    <cfRule type="expression" dxfId="83" priority="86">
      <formula>$O179&gt;0</formula>
    </cfRule>
  </conditionalFormatting>
  <conditionalFormatting sqref="E182">
    <cfRule type="expression" dxfId="82" priority="85">
      <formula>$O182&gt;0</formula>
    </cfRule>
  </conditionalFormatting>
  <conditionalFormatting sqref="D179:D182">
    <cfRule type="expression" dxfId="81" priority="84">
      <formula>$O179&gt;0</formula>
    </cfRule>
  </conditionalFormatting>
  <conditionalFormatting sqref="B183:C186">
    <cfRule type="expression" dxfId="80" priority="82">
      <formula>$O183&gt;0</formula>
    </cfRule>
  </conditionalFormatting>
  <conditionalFormatting sqref="E186">
    <cfRule type="expression" dxfId="79" priority="81">
      <formula>$O186&gt;0</formula>
    </cfRule>
  </conditionalFormatting>
  <conditionalFormatting sqref="D183:D186">
    <cfRule type="expression" dxfId="78" priority="80">
      <formula>$O183&gt;0</formula>
    </cfRule>
  </conditionalFormatting>
  <conditionalFormatting sqref="B187:C190">
    <cfRule type="expression" dxfId="77" priority="78">
      <formula>$O187&gt;0</formula>
    </cfRule>
  </conditionalFormatting>
  <conditionalFormatting sqref="E190">
    <cfRule type="expression" dxfId="76" priority="77">
      <formula>$O190&gt;0</formula>
    </cfRule>
  </conditionalFormatting>
  <conditionalFormatting sqref="D187:D190">
    <cfRule type="expression" dxfId="75" priority="76">
      <formula>$O187&gt;0</formula>
    </cfRule>
  </conditionalFormatting>
  <conditionalFormatting sqref="B191:C194">
    <cfRule type="expression" dxfId="74" priority="74">
      <formula>$O191&gt;0</formula>
    </cfRule>
  </conditionalFormatting>
  <conditionalFormatting sqref="E194">
    <cfRule type="expression" dxfId="73" priority="73">
      <formula>$O194&gt;0</formula>
    </cfRule>
  </conditionalFormatting>
  <conditionalFormatting sqref="D191:D194">
    <cfRule type="expression" dxfId="72" priority="72">
      <formula>$O191&gt;0</formula>
    </cfRule>
  </conditionalFormatting>
  <conditionalFormatting sqref="B195:C198">
    <cfRule type="expression" dxfId="71" priority="70">
      <formula>$O195&gt;0</formula>
    </cfRule>
  </conditionalFormatting>
  <conditionalFormatting sqref="E198">
    <cfRule type="expression" dxfId="70" priority="69">
      <formula>$O198&gt;0</formula>
    </cfRule>
  </conditionalFormatting>
  <conditionalFormatting sqref="D195:D198">
    <cfRule type="expression" dxfId="69" priority="68">
      <formula>$O195&gt;0</formula>
    </cfRule>
  </conditionalFormatting>
  <conditionalFormatting sqref="B199:C202">
    <cfRule type="expression" dxfId="68" priority="66">
      <formula>$O199&gt;0</formula>
    </cfRule>
  </conditionalFormatting>
  <conditionalFormatting sqref="E202">
    <cfRule type="expression" dxfId="67" priority="65">
      <formula>$O202&gt;0</formula>
    </cfRule>
  </conditionalFormatting>
  <conditionalFormatting sqref="D199:D202">
    <cfRule type="expression" dxfId="66" priority="64">
      <formula>$O199&gt;0</formula>
    </cfRule>
  </conditionalFormatting>
  <conditionalFormatting sqref="B203:C206">
    <cfRule type="expression" dxfId="65" priority="62">
      <formula>$O203&gt;0</formula>
    </cfRule>
  </conditionalFormatting>
  <conditionalFormatting sqref="E206">
    <cfRule type="expression" dxfId="64" priority="61">
      <formula>$O206&gt;0</formula>
    </cfRule>
  </conditionalFormatting>
  <conditionalFormatting sqref="D203:D206">
    <cfRule type="expression" dxfId="63" priority="60">
      <formula>$O203&gt;0</formula>
    </cfRule>
  </conditionalFormatting>
  <conditionalFormatting sqref="B207:C210">
    <cfRule type="expression" dxfId="62" priority="58">
      <formula>$O207&gt;0</formula>
    </cfRule>
  </conditionalFormatting>
  <conditionalFormatting sqref="E210">
    <cfRule type="expression" dxfId="61" priority="57">
      <formula>$O210&gt;0</formula>
    </cfRule>
  </conditionalFormatting>
  <conditionalFormatting sqref="D207:D210">
    <cfRule type="expression" dxfId="60" priority="56">
      <formula>$O207&gt;0</formula>
    </cfRule>
  </conditionalFormatting>
  <conditionalFormatting sqref="B211:C214">
    <cfRule type="expression" dxfId="59" priority="54">
      <formula>$O211&gt;0</formula>
    </cfRule>
  </conditionalFormatting>
  <conditionalFormatting sqref="E214">
    <cfRule type="expression" dxfId="58" priority="53">
      <formula>$O214&gt;0</formula>
    </cfRule>
  </conditionalFormatting>
  <conditionalFormatting sqref="D211:D214">
    <cfRule type="expression" dxfId="57" priority="52">
      <formula>$O211&gt;0</formula>
    </cfRule>
  </conditionalFormatting>
  <conditionalFormatting sqref="B215:C218">
    <cfRule type="expression" dxfId="56" priority="50">
      <formula>$O215&gt;0</formula>
    </cfRule>
  </conditionalFormatting>
  <conditionalFormatting sqref="E218">
    <cfRule type="expression" dxfId="55" priority="49">
      <formula>$O218&gt;0</formula>
    </cfRule>
  </conditionalFormatting>
  <conditionalFormatting sqref="D215:D218">
    <cfRule type="expression" dxfId="54" priority="48">
      <formula>$O215&gt;0</formula>
    </cfRule>
  </conditionalFormatting>
  <conditionalFormatting sqref="B219:C222">
    <cfRule type="expression" dxfId="53" priority="46">
      <formula>$O219&gt;0</formula>
    </cfRule>
  </conditionalFormatting>
  <conditionalFormatting sqref="E222">
    <cfRule type="expression" dxfId="52" priority="45">
      <formula>$O222&gt;0</formula>
    </cfRule>
  </conditionalFormatting>
  <conditionalFormatting sqref="D219:D222">
    <cfRule type="expression" dxfId="51" priority="44">
      <formula>$O219&gt;0</formula>
    </cfRule>
  </conditionalFormatting>
  <conditionalFormatting sqref="B223:C226">
    <cfRule type="expression" dxfId="50" priority="42">
      <formula>$O223&gt;0</formula>
    </cfRule>
  </conditionalFormatting>
  <conditionalFormatting sqref="E226">
    <cfRule type="expression" dxfId="49" priority="41">
      <formula>$O226&gt;0</formula>
    </cfRule>
  </conditionalFormatting>
  <conditionalFormatting sqref="D223:D226">
    <cfRule type="expression" dxfId="48" priority="40">
      <formula>$O223&gt;0</formula>
    </cfRule>
  </conditionalFormatting>
  <conditionalFormatting sqref="B227:C230">
    <cfRule type="expression" dxfId="47" priority="38">
      <formula>$O227&gt;0</formula>
    </cfRule>
  </conditionalFormatting>
  <conditionalFormatting sqref="E230">
    <cfRule type="expression" dxfId="46" priority="37">
      <formula>$O230&gt;0</formula>
    </cfRule>
  </conditionalFormatting>
  <conditionalFormatting sqref="D227:D230">
    <cfRule type="expression" dxfId="45" priority="36">
      <formula>$O227&gt;0</formula>
    </cfRule>
  </conditionalFormatting>
  <conditionalFormatting sqref="B231:C234">
    <cfRule type="expression" dxfId="44" priority="34">
      <formula>$O231&gt;0</formula>
    </cfRule>
  </conditionalFormatting>
  <conditionalFormatting sqref="E234">
    <cfRule type="expression" dxfId="43" priority="33">
      <formula>$O234&gt;0</formula>
    </cfRule>
  </conditionalFormatting>
  <conditionalFormatting sqref="D231:D234">
    <cfRule type="expression" dxfId="42" priority="32">
      <formula>$O231&gt;0</formula>
    </cfRule>
  </conditionalFormatting>
  <conditionalFormatting sqref="B235:C238">
    <cfRule type="expression" dxfId="41" priority="30">
      <formula>$O235&gt;0</formula>
    </cfRule>
  </conditionalFormatting>
  <conditionalFormatting sqref="E238">
    <cfRule type="expression" dxfId="40" priority="29">
      <formula>$O238&gt;0</formula>
    </cfRule>
  </conditionalFormatting>
  <conditionalFormatting sqref="D235:D238">
    <cfRule type="expression" dxfId="39" priority="28">
      <formula>$O235&gt;0</formula>
    </cfRule>
  </conditionalFormatting>
  <conditionalFormatting sqref="B239:C242">
    <cfRule type="expression" dxfId="38" priority="26">
      <formula>$O239&gt;0</formula>
    </cfRule>
  </conditionalFormatting>
  <conditionalFormatting sqref="E242">
    <cfRule type="expression" dxfId="37" priority="25">
      <formula>$O242&gt;0</formula>
    </cfRule>
  </conditionalFormatting>
  <conditionalFormatting sqref="D239:D242">
    <cfRule type="expression" dxfId="36" priority="24">
      <formula>$O239&gt;0</formula>
    </cfRule>
  </conditionalFormatting>
  <conditionalFormatting sqref="B243:C246">
    <cfRule type="expression" dxfId="35" priority="22">
      <formula>$O243&gt;0</formula>
    </cfRule>
  </conditionalFormatting>
  <conditionalFormatting sqref="E246">
    <cfRule type="expression" dxfId="34" priority="21">
      <formula>$O246&gt;0</formula>
    </cfRule>
  </conditionalFormatting>
  <conditionalFormatting sqref="D243:D246">
    <cfRule type="expression" dxfId="33" priority="20">
      <formula>$O243&gt;0</formula>
    </cfRule>
  </conditionalFormatting>
  <conditionalFormatting sqref="B247:C250">
    <cfRule type="expression" dxfId="32" priority="18">
      <formula>$O247&gt;0</formula>
    </cfRule>
  </conditionalFormatting>
  <conditionalFormatting sqref="E250">
    <cfRule type="expression" dxfId="31" priority="17">
      <formula>$O250&gt;0</formula>
    </cfRule>
  </conditionalFormatting>
  <conditionalFormatting sqref="D247:D250">
    <cfRule type="expression" dxfId="30" priority="16">
      <formula>$O247&gt;0</formula>
    </cfRule>
  </conditionalFormatting>
  <conditionalFormatting sqref="B251:C254">
    <cfRule type="expression" dxfId="29" priority="14">
      <formula>$O251&gt;0</formula>
    </cfRule>
  </conditionalFormatting>
  <conditionalFormatting sqref="E254">
    <cfRule type="expression" dxfId="28" priority="13">
      <formula>$O254&gt;0</formula>
    </cfRule>
  </conditionalFormatting>
  <conditionalFormatting sqref="D251:D254">
    <cfRule type="expression" dxfId="27" priority="12">
      <formula>$O251&gt;0</formula>
    </cfRule>
  </conditionalFormatting>
  <conditionalFormatting sqref="B255:C258">
    <cfRule type="expression" dxfId="26" priority="10">
      <formula>$O255&gt;0</formula>
    </cfRule>
  </conditionalFormatting>
  <conditionalFormatting sqref="E258">
    <cfRule type="expression" dxfId="25" priority="9">
      <formula>$O258&gt;0</formula>
    </cfRule>
  </conditionalFormatting>
  <conditionalFormatting sqref="D255:D258">
    <cfRule type="expression" dxfId="24" priority="8">
      <formula>$O255&gt;0</formula>
    </cfRule>
  </conditionalFormatting>
  <conditionalFormatting sqref="C2:C3 C10:C1048576">
    <cfRule type="cellIs" dxfId="23" priority="6" operator="equal">
      <formula>1</formula>
    </cfRule>
    <cfRule type="cellIs" dxfId="22" priority="7" operator="equal">
      <formula>"1."</formula>
    </cfRule>
  </conditionalFormatting>
  <conditionalFormatting sqref="B4:C9 E4:E9">
    <cfRule type="expression" dxfId="21" priority="4">
      <formula>$O4&gt;0</formula>
    </cfRule>
  </conditionalFormatting>
  <conditionalFormatting sqref="D4:D9">
    <cfRule type="expression" dxfId="20" priority="3">
      <formula>$O4&gt;0</formula>
    </cfRule>
  </conditionalFormatting>
  <conditionalFormatting sqref="C4:C9">
    <cfRule type="cellIs" dxfId="19" priority="1" operator="equal">
      <formula>1</formula>
    </cfRule>
    <cfRule type="cellIs" dxfId="18" priority="2" operator="equal">
      <formula>"1."</formula>
    </cfRule>
  </conditionalFormatting>
  <pageMargins left="0.7" right="0.7" top="0.43916666666666665" bottom="0.75" header="0.3" footer="0.3"/>
  <pageSetup paperSize="9" scale="34" orientation="portrait" r:id="rId1"/>
  <drawing r:id="rId2"/>
  <extLst>
    <ext xmlns:x14="http://schemas.microsoft.com/office/spreadsheetml/2009/9/main" uri="{78C0D931-6437-407d-A8EE-F0AAD7539E65}">
      <x14:conditionalFormattings>
        <x14:conditionalFormatting xmlns:xm="http://schemas.microsoft.com/office/excel/2006/main">
          <x14:cfRule type="cellIs" priority="291" operator="equal" id="{BCEB51DA-BE25-4C17-8AFE-7D51F5A50CFB}">
            <xm:f>'Andre tabeller'!#REF!</xm:f>
            <x14:dxf>
              <fill>
                <patternFill>
                  <bgColor rgb="FFFF0000"/>
                </patternFill>
              </fill>
            </x14:dxf>
          </x14:cfRule>
          <xm:sqref>C3 C10:C1048576</xm:sqref>
        </x14:conditionalFormatting>
        <x14:conditionalFormatting xmlns:xm="http://schemas.microsoft.com/office/excel/2006/main">
          <x14:cfRule type="cellIs" priority="5" operator="equal" id="{B8ECE073-04F1-4CB1-8597-518537C03F3F}">
            <xm:f>'Andre tabeller'!#REF!</xm:f>
            <x14:dxf>
              <fill>
                <patternFill>
                  <bgColor rgb="FFFF0000"/>
                </patternFill>
              </fill>
            </x14:dxf>
          </x14:cfRule>
          <xm:sqref>C4:C9</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400-000000000000}">
          <x14:formula1>
            <xm:f>'Andre tabeller'!$B$111:$B$116</xm:f>
          </x14:formula1>
          <xm:sqref>B1:B1048576</xm:sqref>
        </x14:dataValidation>
        <x14:dataValidation type="list" allowBlank="1" showInputMessage="1" showErrorMessage="1" xr:uid="{00000000-0002-0000-0400-000001000000}">
          <x14:formula1>
            <xm:f>'Andre tabeller'!$C$142:$C$148</xm:f>
          </x14:formula1>
          <xm:sqref>F1:F1048576</xm:sqref>
        </x14:dataValidation>
        <x14:dataValidation type="list" allowBlank="1" showInputMessage="1" showErrorMessage="1" xr:uid="{00000000-0002-0000-0400-000002000000}">
          <x14:formula1>
            <xm:f>'Andre tabeller'!$B$101:$B$104</xm:f>
          </x14:formula1>
          <xm:sqref>C1:C1048576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9">
    <tabColor rgb="FFC00000"/>
  </sheetPr>
  <dimension ref="A1:M603"/>
  <sheetViews>
    <sheetView zoomScaleNormal="100" workbookViewId="0">
      <selection activeCell="F11" sqref="F11"/>
    </sheetView>
  </sheetViews>
  <sheetFormatPr baseColWidth="10" defaultRowHeight="14.4" x14ac:dyDescent="0.3"/>
  <cols>
    <col min="2" max="2" width="59.44140625" customWidth="1"/>
    <col min="3" max="3" width="56.5546875" customWidth="1"/>
    <col min="4" max="4" width="67.109375" customWidth="1"/>
    <col min="6" max="6" width="20" customWidth="1"/>
    <col min="7" max="9" width="11.33203125" customWidth="1"/>
    <col min="10" max="10" width="10" customWidth="1"/>
    <col min="11" max="13" width="11.5546875" customWidth="1"/>
  </cols>
  <sheetData>
    <row r="1" spans="1:13" x14ac:dyDescent="0.3">
      <c r="A1" s="92" t="s">
        <v>55</v>
      </c>
      <c r="B1" s="93"/>
      <c r="C1" s="449" t="s">
        <v>54</v>
      </c>
      <c r="D1" s="450"/>
      <c r="F1" s="22" t="e">
        <f>VLOOKUP('Informasjon om kontrollen'!B2,'Andre tabeller'!B3:C18,2,FALSE)</f>
        <v>#N/A</v>
      </c>
      <c r="G1" s="22"/>
      <c r="H1" s="22"/>
      <c r="I1" s="22"/>
      <c r="J1" s="22"/>
      <c r="K1" s="22"/>
      <c r="L1" s="32"/>
      <c r="M1" s="32"/>
    </row>
    <row r="2" spans="1:13" x14ac:dyDescent="0.3">
      <c r="A2" s="100"/>
      <c r="B2" s="101"/>
      <c r="C2" s="447"/>
      <c r="D2" s="448"/>
      <c r="F2" s="30" t="s">
        <v>108</v>
      </c>
      <c r="G2" s="30" t="s">
        <v>128</v>
      </c>
      <c r="H2" s="30" t="s">
        <v>129</v>
      </c>
      <c r="I2" s="30" t="s">
        <v>127</v>
      </c>
      <c r="J2" s="30" t="s">
        <v>111</v>
      </c>
      <c r="K2" s="30" t="s">
        <v>112</v>
      </c>
    </row>
    <row r="3" spans="1:13" x14ac:dyDescent="0.3">
      <c r="A3" s="100"/>
      <c r="B3" s="101"/>
      <c r="C3" s="447" t="s">
        <v>132</v>
      </c>
      <c r="D3" s="448"/>
      <c r="F3" s="22" t="s">
        <v>8</v>
      </c>
      <c r="G3" s="31">
        <v>2</v>
      </c>
      <c r="H3" s="31">
        <v>3</v>
      </c>
      <c r="I3" s="31">
        <v>5</v>
      </c>
      <c r="J3" s="31">
        <v>6</v>
      </c>
      <c r="K3" s="31" t="s">
        <v>247</v>
      </c>
    </row>
    <row r="4" spans="1:13" ht="30" customHeight="1" x14ac:dyDescent="0.3">
      <c r="A4" s="94" t="s">
        <v>2</v>
      </c>
      <c r="B4" s="95"/>
      <c r="C4" s="443" t="str">
        <f>CONCATENATE('Informasjon om kontrollen'!B2,"-",C6,"-",C7,"-",'Informasjon om kontrollen'!B8,"-",'Informasjon om kontrollen'!B9,"-",'Informasjon om kontrollen'!B10,"-",'Informasjon om kontrollen'!B11,"-",'Informasjon om kontrollen'!B12,"-",TEXT('Informasjon om kontrollen'!B5,"dd.mm.åååå"),"-",TEXT('Informasjon om kontrollen'!B6,"dd.mm.åååå"))</f>
        <v>-0-0------00.01.1900-00.01.1900</v>
      </c>
      <c r="D4" s="444"/>
      <c r="F4" s="22" t="s">
        <v>418</v>
      </c>
      <c r="G4" s="31">
        <v>7</v>
      </c>
      <c r="H4" s="31">
        <v>2</v>
      </c>
      <c r="I4" s="31">
        <v>6</v>
      </c>
      <c r="J4" s="31">
        <v>9</v>
      </c>
      <c r="K4" s="31" t="s">
        <v>247</v>
      </c>
    </row>
    <row r="5" spans="1:13" ht="15.75" customHeight="1" x14ac:dyDescent="0.3">
      <c r="A5" s="96" t="s">
        <v>88</v>
      </c>
      <c r="B5" s="97"/>
      <c r="C5" s="445">
        <f>'Informasjon om kontrollen'!B13</f>
        <v>0</v>
      </c>
      <c r="D5" s="446"/>
      <c r="F5" s="22" t="s">
        <v>107</v>
      </c>
      <c r="G5" s="31">
        <v>2</v>
      </c>
      <c r="H5" s="31">
        <v>0</v>
      </c>
      <c r="I5" s="31">
        <v>0</v>
      </c>
      <c r="J5" s="31">
        <v>3</v>
      </c>
      <c r="K5" s="31" t="s">
        <v>247</v>
      </c>
    </row>
    <row r="6" spans="1:13" ht="15.75" customHeight="1" x14ac:dyDescent="0.3">
      <c r="A6" s="96" t="s">
        <v>49</v>
      </c>
      <c r="B6" s="97"/>
      <c r="C6" s="451">
        <f>'Informasjon om kontrollen'!B3</f>
        <v>0</v>
      </c>
      <c r="D6" s="452"/>
      <c r="F6" s="22" t="s">
        <v>376</v>
      </c>
      <c r="G6" s="31">
        <v>2</v>
      </c>
      <c r="H6" s="31">
        <v>0</v>
      </c>
      <c r="I6" s="31">
        <v>0</v>
      </c>
      <c r="J6" s="31"/>
      <c r="K6" s="31" t="s">
        <v>247</v>
      </c>
    </row>
    <row r="7" spans="1:13" ht="16.5" customHeight="1" x14ac:dyDescent="0.3">
      <c r="A7" s="102" t="s">
        <v>13</v>
      </c>
      <c r="B7" s="103"/>
      <c r="C7" s="455">
        <f>'Informasjon om kontrollen'!B7</f>
        <v>0</v>
      </c>
      <c r="D7" s="456"/>
      <c r="F7" s="22" t="s">
        <v>513</v>
      </c>
      <c r="G7" s="31">
        <v>2</v>
      </c>
      <c r="H7" s="31">
        <v>3</v>
      </c>
      <c r="I7" s="31">
        <v>4</v>
      </c>
      <c r="J7" s="31">
        <v>5</v>
      </c>
      <c r="K7" s="31" t="s">
        <v>247</v>
      </c>
    </row>
    <row r="8" spans="1:13" ht="16.5" customHeight="1" x14ac:dyDescent="0.3">
      <c r="A8" s="104" t="s">
        <v>3</v>
      </c>
      <c r="B8" s="105"/>
      <c r="C8" s="457" t="s">
        <v>427</v>
      </c>
      <c r="D8" s="446"/>
      <c r="H8" s="234"/>
    </row>
    <row r="9" spans="1:13" ht="18.75" customHeight="1" x14ac:dyDescent="0.3">
      <c r="A9" s="104" t="s">
        <v>30</v>
      </c>
      <c r="B9" s="105"/>
      <c r="C9" s="458" t="s">
        <v>472</v>
      </c>
      <c r="D9" s="459"/>
    </row>
    <row r="10" spans="1:13" ht="15.75" customHeight="1" x14ac:dyDescent="0.3">
      <c r="A10" s="106" t="s">
        <v>4</v>
      </c>
      <c r="B10" s="107"/>
      <c r="C10" s="445" t="str">
        <f>"Utført"</f>
        <v>Utført</v>
      </c>
      <c r="D10" s="446"/>
    </row>
    <row r="11" spans="1:13" ht="15.75" customHeight="1" x14ac:dyDescent="0.3">
      <c r="A11" s="108" t="s">
        <v>5</v>
      </c>
      <c r="B11" s="109"/>
      <c r="C11" s="460" t="str">
        <f>"Lukket"</f>
        <v>Lukket</v>
      </c>
      <c r="D11" s="461"/>
    </row>
    <row r="12" spans="1:13" ht="17.25" customHeight="1" thickBot="1" x14ac:dyDescent="0.35">
      <c r="A12" s="98"/>
      <c r="B12" s="99"/>
      <c r="C12" s="453"/>
      <c r="D12" s="454"/>
    </row>
    <row r="13" spans="1:13" ht="15.75" customHeight="1" x14ac:dyDescent="0.3">
      <c r="A13" s="27"/>
      <c r="B13" s="33"/>
      <c r="C13" s="28"/>
      <c r="D13" s="29"/>
    </row>
    <row r="14" spans="1:13" ht="15.75" customHeight="1" x14ac:dyDescent="0.3">
      <c r="A14" s="23"/>
      <c r="B14" s="23"/>
      <c r="C14" s="24"/>
      <c r="D14" s="24"/>
    </row>
    <row r="15" spans="1:13" ht="43.2" x14ac:dyDescent="0.3">
      <c r="A15" s="26" t="s">
        <v>51</v>
      </c>
      <c r="B15" s="119" t="s">
        <v>110</v>
      </c>
      <c r="C15" s="25" t="s">
        <v>429</v>
      </c>
      <c r="D15" s="71" t="s">
        <v>431</v>
      </c>
    </row>
    <row r="16" spans="1:13" x14ac:dyDescent="0.3">
      <c r="A16" s="2">
        <v>1</v>
      </c>
      <c r="B16" s="120" t="e">
        <f ca="1">INDIRECT(ADDRESS(A16+2,VLOOKUP($F$1,$F$3:$K$7,2,FALSE),1,TRUE,$F$1)) &amp; IF(VLOOKUP($F$1,$F$3:$K$7,3,FALSE)&gt;0," - " &amp; INDIRECT(ADDRESS(A16+2,VLOOKUP($F$1,$F$3:$K$7,3,FALSE),1,TRUE,$F$1)),  "") &amp; IF(VLOOKUP($F$1,$F$3:$K$7,4,FALSE)&gt;0," - " &amp; INDIRECT(ADDRESS(A16+2,VLOOKUP($F$1,$F$3:$K$7,4,FALSE),1,TRUE,$F$1)),  "")</f>
        <v>#N/A</v>
      </c>
      <c r="C16" s="2" t="e">
        <f ca="1">VLOOKUP(INDIRECT(ADDRESS(A16+2,VLOOKUP($F$1,$F$3:$K$7,5,FALSE),1,TRUE,$F$1)),'Andre tabeller'!$B$119:$D$139,3,FALSE)</f>
        <v>#N/A</v>
      </c>
      <c r="D16" s="2" t="e">
        <f ca="1">VLOOKUP(INDIRECT(ADDRESS(A16+2,VLOOKUP($F$1,$F$3:$K$7,5,FALSE),1,TRUE,$F$1)),'Andre tabeller'!$B$119:$D$139,2,FALSE)</f>
        <v>#N/A</v>
      </c>
    </row>
    <row r="17" spans="1:4" x14ac:dyDescent="0.3">
      <c r="A17" s="2">
        <v>2</v>
      </c>
      <c r="B17" s="120" t="e">
        <f t="shared" ref="B17:B80" ca="1" si="0">INDIRECT(ADDRESS(A17+2,VLOOKUP($F$1,$F$3:$K$7,2,FALSE),1,TRUE,$F$1)) &amp; IF(VLOOKUP($F$1,$F$3:$K$7,3,FALSE)&gt;0," - " &amp; INDIRECT(ADDRESS(A17+2,VLOOKUP($F$1,$F$3:$K$7,3,FALSE),1,TRUE,$F$1)),  "") &amp; IF(VLOOKUP($F$1,$F$3:$K$7,4,FALSE)&gt;0," - " &amp; INDIRECT(ADDRESS(A17+2,VLOOKUP($F$1,$F$3:$K$7,4,FALSE),1,TRUE,$F$1)),  "")</f>
        <v>#N/A</v>
      </c>
      <c r="C17" s="2" t="e">
        <f ca="1">VLOOKUP(INDIRECT(ADDRESS(A17+2,VLOOKUP($F$1,$F$3:$K$7,5,FALSE),1,TRUE,$F$1)),'Andre tabeller'!$B$119:$D$139,3,FALSE)</f>
        <v>#N/A</v>
      </c>
      <c r="D17" s="2" t="e">
        <f ca="1">VLOOKUP(INDIRECT(ADDRESS(A17+2,VLOOKUP($F$1,$F$3:$K$7,5,FALSE),1,TRUE,$F$1)),'Andre tabeller'!$B$119:$D$139,2,FALSE)</f>
        <v>#N/A</v>
      </c>
    </row>
    <row r="18" spans="1:4" x14ac:dyDescent="0.3">
      <c r="A18" s="2">
        <v>3</v>
      </c>
      <c r="B18" s="120" t="e">
        <f t="shared" ca="1" si="0"/>
        <v>#N/A</v>
      </c>
      <c r="C18" s="2" t="e">
        <f ca="1">VLOOKUP(INDIRECT(ADDRESS(A18+2,VLOOKUP($F$1,$F$3:$K$7,5,FALSE),1,TRUE,$F$1)),'Andre tabeller'!$B$119:$D$139,3,FALSE)</f>
        <v>#N/A</v>
      </c>
      <c r="D18" s="2" t="e">
        <f ca="1">VLOOKUP(INDIRECT(ADDRESS(A18+2,VLOOKUP($F$1,$F$3:$K$7,5,FALSE),1,TRUE,$F$1)),'Andre tabeller'!$B$119:$D$139,2,FALSE)</f>
        <v>#N/A</v>
      </c>
    </row>
    <row r="19" spans="1:4" x14ac:dyDescent="0.3">
      <c r="A19" s="2">
        <v>4</v>
      </c>
      <c r="B19" s="120" t="e">
        <f t="shared" ca="1" si="0"/>
        <v>#N/A</v>
      </c>
      <c r="C19" s="2" t="e">
        <f ca="1">VLOOKUP(INDIRECT(ADDRESS(A19+2,VLOOKUP($F$1,$F$3:$K$7,5,FALSE),1,TRUE,$F$1)),'Andre tabeller'!$B$119:$D$139,3,FALSE)</f>
        <v>#N/A</v>
      </c>
      <c r="D19" s="2" t="e">
        <f ca="1">VLOOKUP(INDIRECT(ADDRESS(A19+2,VLOOKUP($F$1,$F$3:$K$7,5,FALSE),1,TRUE,$F$1)),'Andre tabeller'!$B$119:$D$139,2,FALSE)</f>
        <v>#N/A</v>
      </c>
    </row>
    <row r="20" spans="1:4" x14ac:dyDescent="0.3">
      <c r="A20" s="2">
        <v>5</v>
      </c>
      <c r="B20" s="120" t="e">
        <f t="shared" ca="1" si="0"/>
        <v>#N/A</v>
      </c>
      <c r="C20" s="2" t="e">
        <f ca="1">VLOOKUP(INDIRECT(ADDRESS(A20+2,VLOOKUP($F$1,$F$3:$K$7,5,FALSE),1,TRUE,$F$1)),'Andre tabeller'!$B$119:$D$139,3,FALSE)</f>
        <v>#N/A</v>
      </c>
      <c r="D20" s="2" t="e">
        <f ca="1">VLOOKUP(INDIRECT(ADDRESS(A20+2,VLOOKUP($F$1,$F$3:$K$7,5,FALSE),1,TRUE,$F$1)),'Andre tabeller'!$B$119:$D$139,2,FALSE)</f>
        <v>#N/A</v>
      </c>
    </row>
    <row r="21" spans="1:4" x14ac:dyDescent="0.3">
      <c r="A21" s="2">
        <v>6</v>
      </c>
      <c r="B21" s="120" t="e">
        <f t="shared" ca="1" si="0"/>
        <v>#N/A</v>
      </c>
      <c r="C21" s="2" t="e">
        <f ca="1">VLOOKUP(INDIRECT(ADDRESS(A21+2,VLOOKUP($F$1,$F$3:$K$7,5,FALSE),1,TRUE,$F$1)),'Andre tabeller'!$B$119:$D$139,3,FALSE)</f>
        <v>#N/A</v>
      </c>
      <c r="D21" s="2" t="e">
        <f ca="1">VLOOKUP(INDIRECT(ADDRESS(A21+2,VLOOKUP($F$1,$F$3:$K$7,5,FALSE),1,TRUE,$F$1)),'Andre tabeller'!$B$119:$D$139,2,FALSE)</f>
        <v>#N/A</v>
      </c>
    </row>
    <row r="22" spans="1:4" x14ac:dyDescent="0.3">
      <c r="A22" s="2">
        <v>7</v>
      </c>
      <c r="B22" s="120" t="e">
        <f t="shared" ca="1" si="0"/>
        <v>#N/A</v>
      </c>
      <c r="C22" s="2" t="e">
        <f ca="1">VLOOKUP(INDIRECT(ADDRESS(A22+2,VLOOKUP($F$1,$F$3:$K$7,5,FALSE),1,TRUE,$F$1)),'Andre tabeller'!$B$119:$D$139,3,FALSE)</f>
        <v>#N/A</v>
      </c>
      <c r="D22" s="2" t="e">
        <f ca="1">VLOOKUP(INDIRECT(ADDRESS(A22+2,VLOOKUP($F$1,$F$3:$K$7,5,FALSE),1,TRUE,$F$1)),'Andre tabeller'!$B$119:$D$139,2,FALSE)</f>
        <v>#N/A</v>
      </c>
    </row>
    <row r="23" spans="1:4" x14ac:dyDescent="0.3">
      <c r="A23" s="2">
        <v>8</v>
      </c>
      <c r="B23" s="120" t="e">
        <f t="shared" ca="1" si="0"/>
        <v>#N/A</v>
      </c>
      <c r="C23" s="2" t="e">
        <f ca="1">VLOOKUP(INDIRECT(ADDRESS(A23+2,VLOOKUP($F$1,$F$3:$K$7,5,FALSE),1,TRUE,$F$1)),'Andre tabeller'!$B$119:$D$139,3,FALSE)</f>
        <v>#N/A</v>
      </c>
      <c r="D23" s="2" t="e">
        <f ca="1">VLOOKUP(INDIRECT(ADDRESS(A23+2,VLOOKUP($F$1,$F$3:$K$7,5,FALSE),1,TRUE,$F$1)),'Andre tabeller'!$B$119:$D$139,2,FALSE)</f>
        <v>#N/A</v>
      </c>
    </row>
    <row r="24" spans="1:4" x14ac:dyDescent="0.3">
      <c r="A24" s="2">
        <v>9</v>
      </c>
      <c r="B24" s="120" t="e">
        <f t="shared" ca="1" si="0"/>
        <v>#N/A</v>
      </c>
      <c r="C24" s="2" t="e">
        <f ca="1">VLOOKUP(INDIRECT(ADDRESS(A24+2,VLOOKUP($F$1,$F$3:$K$7,5,FALSE),1,TRUE,$F$1)),'Andre tabeller'!$B$119:$D$139,3,FALSE)</f>
        <v>#N/A</v>
      </c>
      <c r="D24" s="2" t="e">
        <f ca="1">VLOOKUP(INDIRECT(ADDRESS(A24+2,VLOOKUP($F$1,$F$3:$K$7,5,FALSE),1,TRUE,$F$1)),'Andre tabeller'!$B$119:$D$139,2,FALSE)</f>
        <v>#N/A</v>
      </c>
    </row>
    <row r="25" spans="1:4" x14ac:dyDescent="0.3">
      <c r="A25" s="2">
        <v>10</v>
      </c>
      <c r="B25" s="120" t="e">
        <f t="shared" ca="1" si="0"/>
        <v>#N/A</v>
      </c>
      <c r="C25" s="2" t="e">
        <f ca="1">VLOOKUP(INDIRECT(ADDRESS(A25+2,VLOOKUP($F$1,$F$3:$K$7,5,FALSE),1,TRUE,$F$1)),'Andre tabeller'!$B$119:$D$139,3,FALSE)</f>
        <v>#N/A</v>
      </c>
      <c r="D25" s="2" t="e">
        <f ca="1">VLOOKUP(INDIRECT(ADDRESS(A25+2,VLOOKUP($F$1,$F$3:$K$7,5,FALSE),1,TRUE,$F$1)),'Andre tabeller'!$B$119:$D$139,2,FALSE)</f>
        <v>#N/A</v>
      </c>
    </row>
    <row r="26" spans="1:4" x14ac:dyDescent="0.3">
      <c r="A26" s="2">
        <v>11</v>
      </c>
      <c r="B26" s="120" t="e">
        <f t="shared" ca="1" si="0"/>
        <v>#N/A</v>
      </c>
      <c r="C26" s="2" t="e">
        <f ca="1">VLOOKUP(INDIRECT(ADDRESS(A26+2,VLOOKUP($F$1,$F$3:$K$7,5,FALSE),1,TRUE,$F$1)),'Andre tabeller'!$B$119:$D$139,3,FALSE)</f>
        <v>#N/A</v>
      </c>
      <c r="D26" s="2" t="e">
        <f ca="1">VLOOKUP(INDIRECT(ADDRESS(A26+2,VLOOKUP($F$1,$F$3:$K$7,5,FALSE),1,TRUE,$F$1)),'Andre tabeller'!$B$119:$D$139,2,FALSE)</f>
        <v>#N/A</v>
      </c>
    </row>
    <row r="27" spans="1:4" x14ac:dyDescent="0.3">
      <c r="A27" s="2">
        <v>12</v>
      </c>
      <c r="B27" s="120" t="e">
        <f t="shared" ca="1" si="0"/>
        <v>#N/A</v>
      </c>
      <c r="C27" s="2" t="e">
        <f ca="1">VLOOKUP(INDIRECT(ADDRESS(A27+2,VLOOKUP($F$1,$F$3:$K$7,5,FALSE),1,TRUE,$F$1)),'Andre tabeller'!$B$119:$D$139,3,FALSE)</f>
        <v>#N/A</v>
      </c>
      <c r="D27" s="2" t="e">
        <f ca="1">VLOOKUP(INDIRECT(ADDRESS(A27+2,VLOOKUP($F$1,$F$3:$K$7,5,FALSE),1,TRUE,$F$1)),'Andre tabeller'!$B$119:$D$139,2,FALSE)</f>
        <v>#N/A</v>
      </c>
    </row>
    <row r="28" spans="1:4" x14ac:dyDescent="0.3">
      <c r="A28" s="2">
        <v>13</v>
      </c>
      <c r="B28" s="120" t="e">
        <f t="shared" ca="1" si="0"/>
        <v>#N/A</v>
      </c>
      <c r="C28" s="2" t="e">
        <f ca="1">VLOOKUP(INDIRECT(ADDRESS(A28+2,VLOOKUP($F$1,$F$3:$K$7,5,FALSE),1,TRUE,$F$1)),'Andre tabeller'!$B$119:$D$139,3,FALSE)</f>
        <v>#N/A</v>
      </c>
      <c r="D28" s="2" t="e">
        <f ca="1">VLOOKUP(INDIRECT(ADDRESS(A28+2,VLOOKUP($F$1,$F$3:$K$7,5,FALSE),1,TRUE,$F$1)),'Andre tabeller'!$B$119:$D$139,2,FALSE)</f>
        <v>#N/A</v>
      </c>
    </row>
    <row r="29" spans="1:4" x14ac:dyDescent="0.3">
      <c r="A29" s="2">
        <v>14</v>
      </c>
      <c r="B29" s="120" t="e">
        <f t="shared" ca="1" si="0"/>
        <v>#N/A</v>
      </c>
      <c r="C29" s="2" t="e">
        <f ca="1">VLOOKUP(INDIRECT(ADDRESS(A29+2,VLOOKUP($F$1,$F$3:$K$7,5,FALSE),1,TRUE,$F$1)),'Andre tabeller'!$B$119:$D$139,3,FALSE)</f>
        <v>#N/A</v>
      </c>
      <c r="D29" s="2" t="e">
        <f ca="1">VLOOKUP(INDIRECT(ADDRESS(A29+2,VLOOKUP($F$1,$F$3:$K$7,5,FALSE),1,TRUE,$F$1)),'Andre tabeller'!$B$119:$D$139,2,FALSE)</f>
        <v>#N/A</v>
      </c>
    </row>
    <row r="30" spans="1:4" x14ac:dyDescent="0.3">
      <c r="A30" s="2">
        <v>15</v>
      </c>
      <c r="B30" s="120" t="e">
        <f t="shared" ca="1" si="0"/>
        <v>#N/A</v>
      </c>
      <c r="C30" s="2" t="e">
        <f ca="1">VLOOKUP(INDIRECT(ADDRESS(A30+2,VLOOKUP($F$1,$F$3:$K$7,5,FALSE),1,TRUE,$F$1)),'Andre tabeller'!$B$119:$D$139,3,FALSE)</f>
        <v>#N/A</v>
      </c>
      <c r="D30" s="2" t="e">
        <f ca="1">VLOOKUP(INDIRECT(ADDRESS(A30+2,VLOOKUP($F$1,$F$3:$K$7,5,FALSE),1,TRUE,$F$1)),'Andre tabeller'!$B$119:$D$139,2,FALSE)</f>
        <v>#N/A</v>
      </c>
    </row>
    <row r="31" spans="1:4" x14ac:dyDescent="0.3">
      <c r="A31" s="2">
        <v>16</v>
      </c>
      <c r="B31" s="120" t="e">
        <f t="shared" ca="1" si="0"/>
        <v>#N/A</v>
      </c>
      <c r="C31" s="2" t="e">
        <f ca="1">VLOOKUP(INDIRECT(ADDRESS(A31+2,VLOOKUP($F$1,$F$3:$K$7,5,FALSE),1,TRUE,$F$1)),'Andre tabeller'!$B$119:$D$139,3,FALSE)</f>
        <v>#N/A</v>
      </c>
      <c r="D31" s="2" t="e">
        <f ca="1">VLOOKUP(INDIRECT(ADDRESS(A31+2,VLOOKUP($F$1,$F$3:$K$7,5,FALSE),1,TRUE,$F$1)),'Andre tabeller'!$B$119:$D$139,2,FALSE)</f>
        <v>#N/A</v>
      </c>
    </row>
    <row r="32" spans="1:4" x14ac:dyDescent="0.3">
      <c r="A32" s="2">
        <v>17</v>
      </c>
      <c r="B32" s="120" t="e">
        <f t="shared" ca="1" si="0"/>
        <v>#N/A</v>
      </c>
      <c r="C32" s="2" t="e">
        <f ca="1">VLOOKUP(INDIRECT(ADDRESS(A32+2,VLOOKUP($F$1,$F$3:$K$7,5,FALSE),1,TRUE,$F$1)),'Andre tabeller'!$B$119:$D$139,3,FALSE)</f>
        <v>#N/A</v>
      </c>
      <c r="D32" s="2" t="e">
        <f ca="1">VLOOKUP(INDIRECT(ADDRESS(A32+2,VLOOKUP($F$1,$F$3:$K$7,5,FALSE),1,TRUE,$F$1)),'Andre tabeller'!$B$119:$D$139,2,FALSE)</f>
        <v>#N/A</v>
      </c>
    </row>
    <row r="33" spans="1:4" x14ac:dyDescent="0.3">
      <c r="A33" s="2">
        <v>18</v>
      </c>
      <c r="B33" s="120" t="e">
        <f t="shared" ca="1" si="0"/>
        <v>#N/A</v>
      </c>
      <c r="C33" s="2" t="e">
        <f ca="1">VLOOKUP(INDIRECT(ADDRESS(A33+2,VLOOKUP($F$1,$F$3:$K$7,5,FALSE),1,TRUE,$F$1)),'Andre tabeller'!$B$119:$D$139,3,FALSE)</f>
        <v>#N/A</v>
      </c>
      <c r="D33" s="2" t="e">
        <f ca="1">VLOOKUP(INDIRECT(ADDRESS(A33+2,VLOOKUP($F$1,$F$3:$K$7,5,FALSE),1,TRUE,$F$1)),'Andre tabeller'!$B$119:$D$139,2,FALSE)</f>
        <v>#N/A</v>
      </c>
    </row>
    <row r="34" spans="1:4" x14ac:dyDescent="0.3">
      <c r="A34" s="2">
        <v>19</v>
      </c>
      <c r="B34" s="120" t="e">
        <f t="shared" ca="1" si="0"/>
        <v>#N/A</v>
      </c>
      <c r="C34" s="2" t="e">
        <f ca="1">VLOOKUP(INDIRECT(ADDRESS(A34+2,VLOOKUP($F$1,$F$3:$K$7,5,FALSE),1,TRUE,$F$1)),'Andre tabeller'!$B$119:$D$139,3,FALSE)</f>
        <v>#N/A</v>
      </c>
      <c r="D34" s="2" t="e">
        <f ca="1">VLOOKUP(INDIRECT(ADDRESS(A34+2,VLOOKUP($F$1,$F$3:$K$7,5,FALSE),1,TRUE,$F$1)),'Andre tabeller'!$B$119:$D$139,2,FALSE)</f>
        <v>#N/A</v>
      </c>
    </row>
    <row r="35" spans="1:4" x14ac:dyDescent="0.3">
      <c r="A35" s="2">
        <v>20</v>
      </c>
      <c r="B35" s="120" t="e">
        <f t="shared" ca="1" si="0"/>
        <v>#N/A</v>
      </c>
      <c r="C35" s="2" t="e">
        <f ca="1">VLOOKUP(INDIRECT(ADDRESS(A35+2,VLOOKUP($F$1,$F$3:$K$7,5,FALSE),1,TRUE,$F$1)),'Andre tabeller'!$B$119:$D$139,3,FALSE)</f>
        <v>#N/A</v>
      </c>
      <c r="D35" s="2" t="e">
        <f ca="1">VLOOKUP(INDIRECT(ADDRESS(A35+2,VLOOKUP($F$1,$F$3:$K$7,5,FALSE),1,TRUE,$F$1)),'Andre tabeller'!$B$119:$D$139,2,FALSE)</f>
        <v>#N/A</v>
      </c>
    </row>
    <row r="36" spans="1:4" x14ac:dyDescent="0.3">
      <c r="A36" s="2">
        <v>21</v>
      </c>
      <c r="B36" s="120" t="e">
        <f t="shared" ca="1" si="0"/>
        <v>#N/A</v>
      </c>
      <c r="C36" s="2" t="e">
        <f ca="1">VLOOKUP(INDIRECT(ADDRESS(A36+2,VLOOKUP($F$1,$F$3:$K$7,5,FALSE),1,TRUE,$F$1)),'Andre tabeller'!$B$119:$D$139,3,FALSE)</f>
        <v>#N/A</v>
      </c>
      <c r="D36" s="2" t="e">
        <f ca="1">VLOOKUP(INDIRECT(ADDRESS(A36+2,VLOOKUP($F$1,$F$3:$K$7,5,FALSE),1,TRUE,$F$1)),'Andre tabeller'!$B$119:$D$139,2,FALSE)</f>
        <v>#N/A</v>
      </c>
    </row>
    <row r="37" spans="1:4" x14ac:dyDescent="0.3">
      <c r="A37" s="2">
        <v>22</v>
      </c>
      <c r="B37" s="120" t="e">
        <f t="shared" ca="1" si="0"/>
        <v>#N/A</v>
      </c>
      <c r="C37" s="2" t="e">
        <f ca="1">VLOOKUP(INDIRECT(ADDRESS(A37+2,VLOOKUP($F$1,$F$3:$K$7,5,FALSE),1,TRUE,$F$1)),'Andre tabeller'!$B$119:$D$139,3,FALSE)</f>
        <v>#N/A</v>
      </c>
      <c r="D37" s="2" t="e">
        <f ca="1">VLOOKUP(INDIRECT(ADDRESS(A37+2,VLOOKUP($F$1,$F$3:$K$7,5,FALSE),1,TRUE,$F$1)),'Andre tabeller'!$B$119:$D$139,2,FALSE)</f>
        <v>#N/A</v>
      </c>
    </row>
    <row r="38" spans="1:4" x14ac:dyDescent="0.3">
      <c r="A38" s="2">
        <v>23</v>
      </c>
      <c r="B38" s="120" t="e">
        <f t="shared" ca="1" si="0"/>
        <v>#N/A</v>
      </c>
      <c r="C38" s="2" t="e">
        <f ca="1">VLOOKUP(INDIRECT(ADDRESS(A38+2,VLOOKUP($F$1,$F$3:$K$7,5,FALSE),1,TRUE,$F$1)),'Andre tabeller'!$B$119:$D$139,3,FALSE)</f>
        <v>#N/A</v>
      </c>
      <c r="D38" s="2" t="e">
        <f ca="1">VLOOKUP(INDIRECT(ADDRESS(A38+2,VLOOKUP($F$1,$F$3:$K$7,5,FALSE),1,TRUE,$F$1)),'Andre tabeller'!$B$119:$D$139,2,FALSE)</f>
        <v>#N/A</v>
      </c>
    </row>
    <row r="39" spans="1:4" x14ac:dyDescent="0.3">
      <c r="A39" s="2">
        <v>24</v>
      </c>
      <c r="B39" s="120" t="e">
        <f t="shared" ca="1" si="0"/>
        <v>#N/A</v>
      </c>
      <c r="C39" s="2" t="e">
        <f ca="1">VLOOKUP(INDIRECT(ADDRESS(A39+2,VLOOKUP($F$1,$F$3:$K$7,5,FALSE),1,TRUE,$F$1)),'Andre tabeller'!$B$119:$D$139,3,FALSE)</f>
        <v>#N/A</v>
      </c>
      <c r="D39" s="2" t="e">
        <f ca="1">VLOOKUP(INDIRECT(ADDRESS(A39+2,VLOOKUP($F$1,$F$3:$K$7,5,FALSE),1,TRUE,$F$1)),'Andre tabeller'!$B$119:$D$139,2,FALSE)</f>
        <v>#N/A</v>
      </c>
    </row>
    <row r="40" spans="1:4" x14ac:dyDescent="0.3">
      <c r="A40" s="2">
        <v>25</v>
      </c>
      <c r="B40" s="120" t="e">
        <f t="shared" ca="1" si="0"/>
        <v>#N/A</v>
      </c>
      <c r="C40" s="2" t="e">
        <f ca="1">VLOOKUP(INDIRECT(ADDRESS(A40+2,VLOOKUP($F$1,$F$3:$K$7,5,FALSE),1,TRUE,$F$1)),'Andre tabeller'!$B$119:$D$139,3,FALSE)</f>
        <v>#N/A</v>
      </c>
      <c r="D40" s="2" t="e">
        <f ca="1">VLOOKUP(INDIRECT(ADDRESS(A40+2,VLOOKUP($F$1,$F$3:$K$7,5,FALSE),1,TRUE,$F$1)),'Andre tabeller'!$B$119:$D$139,2,FALSE)</f>
        <v>#N/A</v>
      </c>
    </row>
    <row r="41" spans="1:4" x14ac:dyDescent="0.3">
      <c r="A41" s="2">
        <v>26</v>
      </c>
      <c r="B41" s="120" t="e">
        <f t="shared" ca="1" si="0"/>
        <v>#N/A</v>
      </c>
      <c r="C41" s="2" t="e">
        <f ca="1">VLOOKUP(INDIRECT(ADDRESS(A41+2,VLOOKUP($F$1,$F$3:$K$7,5,FALSE),1,TRUE,$F$1)),'Andre tabeller'!$B$119:$D$139,3,FALSE)</f>
        <v>#N/A</v>
      </c>
      <c r="D41" s="2" t="e">
        <f ca="1">VLOOKUP(INDIRECT(ADDRESS(A41+2,VLOOKUP($F$1,$F$3:$K$7,5,FALSE),1,TRUE,$F$1)),'Andre tabeller'!$B$119:$D$139,2,FALSE)</f>
        <v>#N/A</v>
      </c>
    </row>
    <row r="42" spans="1:4" x14ac:dyDescent="0.3">
      <c r="A42" s="2">
        <v>27</v>
      </c>
      <c r="B42" s="120" t="e">
        <f t="shared" ca="1" si="0"/>
        <v>#N/A</v>
      </c>
      <c r="C42" s="2" t="e">
        <f ca="1">VLOOKUP(INDIRECT(ADDRESS(A42+2,VLOOKUP($F$1,$F$3:$K$7,5,FALSE),1,TRUE,$F$1)),'Andre tabeller'!$B$119:$D$139,3,FALSE)</f>
        <v>#N/A</v>
      </c>
      <c r="D42" s="2" t="e">
        <f ca="1">VLOOKUP(INDIRECT(ADDRESS(A42+2,VLOOKUP($F$1,$F$3:$K$7,5,FALSE),1,TRUE,$F$1)),'Andre tabeller'!$B$119:$D$139,2,FALSE)</f>
        <v>#N/A</v>
      </c>
    </row>
    <row r="43" spans="1:4" x14ac:dyDescent="0.3">
      <c r="A43" s="2">
        <v>28</v>
      </c>
      <c r="B43" s="120" t="e">
        <f t="shared" ca="1" si="0"/>
        <v>#N/A</v>
      </c>
      <c r="C43" s="2" t="e">
        <f ca="1">VLOOKUP(INDIRECT(ADDRESS(A43+2,VLOOKUP($F$1,$F$3:$K$7,5,FALSE),1,TRUE,$F$1)),'Andre tabeller'!$B$119:$D$139,3,FALSE)</f>
        <v>#N/A</v>
      </c>
      <c r="D43" s="2" t="e">
        <f ca="1">VLOOKUP(INDIRECT(ADDRESS(A43+2,VLOOKUP($F$1,$F$3:$K$7,5,FALSE),1,TRUE,$F$1)),'Andre tabeller'!$B$119:$D$139,2,FALSE)</f>
        <v>#N/A</v>
      </c>
    </row>
    <row r="44" spans="1:4" x14ac:dyDescent="0.3">
      <c r="A44" s="2">
        <v>29</v>
      </c>
      <c r="B44" s="120" t="e">
        <f t="shared" ca="1" si="0"/>
        <v>#N/A</v>
      </c>
      <c r="C44" s="2" t="e">
        <f ca="1">VLOOKUP(INDIRECT(ADDRESS(A44+2,VLOOKUP($F$1,$F$3:$K$7,5,FALSE),1,TRUE,$F$1)),'Andre tabeller'!$B$119:$D$139,3,FALSE)</f>
        <v>#N/A</v>
      </c>
      <c r="D44" s="2" t="e">
        <f ca="1">VLOOKUP(INDIRECT(ADDRESS(A44+2,VLOOKUP($F$1,$F$3:$K$7,5,FALSE),1,TRUE,$F$1)),'Andre tabeller'!$B$119:$D$139,2,FALSE)</f>
        <v>#N/A</v>
      </c>
    </row>
    <row r="45" spans="1:4" x14ac:dyDescent="0.3">
      <c r="A45" s="2">
        <v>30</v>
      </c>
      <c r="B45" s="120" t="e">
        <f t="shared" ca="1" si="0"/>
        <v>#N/A</v>
      </c>
      <c r="C45" s="2" t="e">
        <f ca="1">VLOOKUP(INDIRECT(ADDRESS(A45+2,VLOOKUP($F$1,$F$3:$K$7,5,FALSE),1,TRUE,$F$1)),'Andre tabeller'!$B$119:$D$139,3,FALSE)</f>
        <v>#N/A</v>
      </c>
      <c r="D45" s="2" t="e">
        <f ca="1">VLOOKUP(INDIRECT(ADDRESS(A45+2,VLOOKUP($F$1,$F$3:$K$7,5,FALSE),1,TRUE,$F$1)),'Andre tabeller'!$B$119:$D$139,2,FALSE)</f>
        <v>#N/A</v>
      </c>
    </row>
    <row r="46" spans="1:4" x14ac:dyDescent="0.3">
      <c r="A46" s="2">
        <v>31</v>
      </c>
      <c r="B46" s="120" t="e">
        <f t="shared" ca="1" si="0"/>
        <v>#N/A</v>
      </c>
      <c r="C46" s="2" t="e">
        <f ca="1">VLOOKUP(INDIRECT(ADDRESS(A46+2,VLOOKUP($F$1,$F$3:$K$7,5,FALSE),1,TRUE,$F$1)),'Andre tabeller'!$B$119:$D$139,3,FALSE)</f>
        <v>#N/A</v>
      </c>
      <c r="D46" s="2" t="e">
        <f ca="1">VLOOKUP(INDIRECT(ADDRESS(A46+2,VLOOKUP($F$1,$F$3:$K$7,5,FALSE),1,TRUE,$F$1)),'Andre tabeller'!$B$119:$D$139,2,FALSE)</f>
        <v>#N/A</v>
      </c>
    </row>
    <row r="47" spans="1:4" x14ac:dyDescent="0.3">
      <c r="A47" s="2">
        <v>32</v>
      </c>
      <c r="B47" s="120" t="e">
        <f t="shared" ca="1" si="0"/>
        <v>#N/A</v>
      </c>
      <c r="C47" s="2" t="e">
        <f ca="1">VLOOKUP(INDIRECT(ADDRESS(A47+2,VLOOKUP($F$1,$F$3:$K$7,5,FALSE),1,TRUE,$F$1)),'Andre tabeller'!$B$119:$D$139,3,FALSE)</f>
        <v>#N/A</v>
      </c>
      <c r="D47" s="2" t="e">
        <f ca="1">VLOOKUP(INDIRECT(ADDRESS(A47+2,VLOOKUP($F$1,$F$3:$K$7,5,FALSE),1,TRUE,$F$1)),'Andre tabeller'!$B$119:$D$139,2,FALSE)</f>
        <v>#N/A</v>
      </c>
    </row>
    <row r="48" spans="1:4" x14ac:dyDescent="0.3">
      <c r="A48" s="2">
        <v>33</v>
      </c>
      <c r="B48" s="120" t="e">
        <f t="shared" ca="1" si="0"/>
        <v>#N/A</v>
      </c>
      <c r="C48" s="2" t="e">
        <f ca="1">VLOOKUP(INDIRECT(ADDRESS(A48+2,VLOOKUP($F$1,$F$3:$K$7,5,FALSE),1,TRUE,$F$1)),'Andre tabeller'!$B$119:$D$139,3,FALSE)</f>
        <v>#N/A</v>
      </c>
      <c r="D48" s="2" t="e">
        <f ca="1">VLOOKUP(INDIRECT(ADDRESS(A48+2,VLOOKUP($F$1,$F$3:$K$7,5,FALSE),1,TRUE,$F$1)),'Andre tabeller'!$B$119:$D$139,2,FALSE)</f>
        <v>#N/A</v>
      </c>
    </row>
    <row r="49" spans="1:4" x14ac:dyDescent="0.3">
      <c r="A49" s="2">
        <v>34</v>
      </c>
      <c r="B49" s="120" t="e">
        <f t="shared" ca="1" si="0"/>
        <v>#N/A</v>
      </c>
      <c r="C49" s="2" t="e">
        <f ca="1">VLOOKUP(INDIRECT(ADDRESS(A49+2,VLOOKUP($F$1,$F$3:$K$7,5,FALSE),1,TRUE,$F$1)),'Andre tabeller'!$B$119:$D$139,3,FALSE)</f>
        <v>#N/A</v>
      </c>
      <c r="D49" s="2" t="e">
        <f ca="1">VLOOKUP(INDIRECT(ADDRESS(A49+2,VLOOKUP($F$1,$F$3:$K$7,5,FALSE),1,TRUE,$F$1)),'Andre tabeller'!$B$119:$D$139,2,FALSE)</f>
        <v>#N/A</v>
      </c>
    </row>
    <row r="50" spans="1:4" x14ac:dyDescent="0.3">
      <c r="A50" s="21">
        <v>35</v>
      </c>
      <c r="B50" s="120" t="e">
        <f t="shared" ca="1" si="0"/>
        <v>#N/A</v>
      </c>
      <c r="C50" s="2" t="e">
        <f ca="1">VLOOKUP(INDIRECT(ADDRESS(A50+2,VLOOKUP($F$1,$F$3:$K$7,5,FALSE),1,TRUE,$F$1)),'Andre tabeller'!$B$119:$D$139,3,FALSE)</f>
        <v>#N/A</v>
      </c>
      <c r="D50" s="2" t="e">
        <f ca="1">VLOOKUP(INDIRECT(ADDRESS(A50+2,VLOOKUP($F$1,$F$3:$K$7,5,FALSE),1,TRUE,$F$1)),'Andre tabeller'!$B$119:$D$139,2,FALSE)</f>
        <v>#N/A</v>
      </c>
    </row>
    <row r="51" spans="1:4" x14ac:dyDescent="0.3">
      <c r="A51" s="21">
        <v>36</v>
      </c>
      <c r="B51" s="120" t="e">
        <f t="shared" ca="1" si="0"/>
        <v>#N/A</v>
      </c>
      <c r="C51" s="2" t="e">
        <f ca="1">VLOOKUP(INDIRECT(ADDRESS(A51+2,VLOOKUP($F$1,$F$3:$K$7,5,FALSE),1,TRUE,$F$1)),'Andre tabeller'!$B$119:$D$139,3,FALSE)</f>
        <v>#N/A</v>
      </c>
      <c r="D51" s="2" t="e">
        <f ca="1">VLOOKUP(INDIRECT(ADDRESS(A51+2,VLOOKUP($F$1,$F$3:$K$7,5,FALSE),1,TRUE,$F$1)),'Andre tabeller'!$B$119:$D$139,2,FALSE)</f>
        <v>#N/A</v>
      </c>
    </row>
    <row r="52" spans="1:4" x14ac:dyDescent="0.3">
      <c r="A52" s="21">
        <v>37</v>
      </c>
      <c r="B52" s="120" t="e">
        <f t="shared" ca="1" si="0"/>
        <v>#N/A</v>
      </c>
      <c r="C52" s="2" t="e">
        <f ca="1">VLOOKUP(INDIRECT(ADDRESS(A52+2,VLOOKUP($F$1,$F$3:$K$7,5,FALSE),1,TRUE,$F$1)),'Andre tabeller'!$B$119:$D$139,3,FALSE)</f>
        <v>#N/A</v>
      </c>
      <c r="D52" s="2" t="e">
        <f ca="1">VLOOKUP(INDIRECT(ADDRESS(A52+2,VLOOKUP($F$1,$F$3:$K$7,5,FALSE),1,TRUE,$F$1)),'Andre tabeller'!$B$119:$D$139,2,FALSE)</f>
        <v>#N/A</v>
      </c>
    </row>
    <row r="53" spans="1:4" x14ac:dyDescent="0.3">
      <c r="A53" s="21">
        <v>38</v>
      </c>
      <c r="B53" s="120" t="e">
        <f t="shared" ca="1" si="0"/>
        <v>#N/A</v>
      </c>
      <c r="C53" s="2" t="e">
        <f ca="1">VLOOKUP(INDIRECT(ADDRESS(A53+2,VLOOKUP($F$1,$F$3:$K$7,5,FALSE),1,TRUE,$F$1)),'Andre tabeller'!$B$119:$D$139,3,FALSE)</f>
        <v>#N/A</v>
      </c>
      <c r="D53" s="2" t="e">
        <f ca="1">VLOOKUP(INDIRECT(ADDRESS(A53+2,VLOOKUP($F$1,$F$3:$K$7,5,FALSE),1,TRUE,$F$1)),'Andre tabeller'!$B$119:$D$139,2,FALSE)</f>
        <v>#N/A</v>
      </c>
    </row>
    <row r="54" spans="1:4" x14ac:dyDescent="0.3">
      <c r="A54" s="21">
        <v>39</v>
      </c>
      <c r="B54" s="120" t="e">
        <f t="shared" ca="1" si="0"/>
        <v>#N/A</v>
      </c>
      <c r="C54" s="2" t="e">
        <f ca="1">VLOOKUP(INDIRECT(ADDRESS(A54+2,VLOOKUP($F$1,$F$3:$K$7,5,FALSE),1,TRUE,$F$1)),'Andre tabeller'!$B$119:$D$139,3,FALSE)</f>
        <v>#N/A</v>
      </c>
      <c r="D54" s="2" t="e">
        <f ca="1">VLOOKUP(INDIRECT(ADDRESS(A54+2,VLOOKUP($F$1,$F$3:$K$7,5,FALSE),1,TRUE,$F$1)),'Andre tabeller'!$B$119:$D$139,2,FALSE)</f>
        <v>#N/A</v>
      </c>
    </row>
    <row r="55" spans="1:4" x14ac:dyDescent="0.3">
      <c r="A55" s="21">
        <v>40</v>
      </c>
      <c r="B55" s="120" t="e">
        <f t="shared" ca="1" si="0"/>
        <v>#N/A</v>
      </c>
      <c r="C55" s="2" t="e">
        <f ca="1">VLOOKUP(INDIRECT(ADDRESS(A55+2,VLOOKUP($F$1,$F$3:$K$7,5,FALSE),1,TRUE,$F$1)),'Andre tabeller'!$B$119:$D$139,3,FALSE)</f>
        <v>#N/A</v>
      </c>
      <c r="D55" s="2" t="e">
        <f ca="1">VLOOKUP(INDIRECT(ADDRESS(A55+2,VLOOKUP($F$1,$F$3:$K$7,5,FALSE),1,TRUE,$F$1)),'Andre tabeller'!$B$119:$D$139,2,FALSE)</f>
        <v>#N/A</v>
      </c>
    </row>
    <row r="56" spans="1:4" x14ac:dyDescent="0.3">
      <c r="A56" s="21">
        <v>41</v>
      </c>
      <c r="B56" s="120" t="e">
        <f t="shared" ca="1" si="0"/>
        <v>#N/A</v>
      </c>
      <c r="C56" s="2" t="e">
        <f ca="1">VLOOKUP(INDIRECT(ADDRESS(A56+2,VLOOKUP($F$1,$F$3:$K$7,5,FALSE),1,TRUE,$F$1)),'Andre tabeller'!$B$119:$D$139,3,FALSE)</f>
        <v>#N/A</v>
      </c>
      <c r="D56" s="2" t="e">
        <f ca="1">VLOOKUP(INDIRECT(ADDRESS(A56+2,VLOOKUP($F$1,$F$3:$K$7,5,FALSE),1,TRUE,$F$1)),'Andre tabeller'!$B$119:$D$139,2,FALSE)</f>
        <v>#N/A</v>
      </c>
    </row>
    <row r="57" spans="1:4" x14ac:dyDescent="0.3">
      <c r="A57" s="21">
        <v>42</v>
      </c>
      <c r="B57" s="120" t="e">
        <f t="shared" ca="1" si="0"/>
        <v>#N/A</v>
      </c>
      <c r="C57" s="2" t="e">
        <f ca="1">VLOOKUP(INDIRECT(ADDRESS(A57+2,VLOOKUP($F$1,$F$3:$K$7,5,FALSE),1,TRUE,$F$1)),'Andre tabeller'!$B$119:$D$139,3,FALSE)</f>
        <v>#N/A</v>
      </c>
      <c r="D57" s="2" t="e">
        <f ca="1">VLOOKUP(INDIRECT(ADDRESS(A57+2,VLOOKUP($F$1,$F$3:$K$7,5,FALSE),1,TRUE,$F$1)),'Andre tabeller'!$B$119:$D$139,2,FALSE)</f>
        <v>#N/A</v>
      </c>
    </row>
    <row r="58" spans="1:4" x14ac:dyDescent="0.3">
      <c r="A58" s="21">
        <v>43</v>
      </c>
      <c r="B58" s="120" t="e">
        <f t="shared" ca="1" si="0"/>
        <v>#N/A</v>
      </c>
      <c r="C58" s="2" t="e">
        <f ca="1">VLOOKUP(INDIRECT(ADDRESS(A58+2,VLOOKUP($F$1,$F$3:$K$7,5,FALSE),1,TRUE,$F$1)),'Andre tabeller'!$B$119:$D$139,3,FALSE)</f>
        <v>#N/A</v>
      </c>
      <c r="D58" s="2" t="e">
        <f ca="1">VLOOKUP(INDIRECT(ADDRESS(A58+2,VLOOKUP($F$1,$F$3:$K$7,5,FALSE),1,TRUE,$F$1)),'Andre tabeller'!$B$119:$D$139,2,FALSE)</f>
        <v>#N/A</v>
      </c>
    </row>
    <row r="59" spans="1:4" x14ac:dyDescent="0.3">
      <c r="A59" s="21">
        <v>44</v>
      </c>
      <c r="B59" s="120" t="e">
        <f t="shared" ca="1" si="0"/>
        <v>#N/A</v>
      </c>
      <c r="C59" s="2" t="e">
        <f ca="1">VLOOKUP(INDIRECT(ADDRESS(A59+2,VLOOKUP($F$1,$F$3:$K$7,5,FALSE),1,TRUE,$F$1)),'Andre tabeller'!$B$119:$D$139,3,FALSE)</f>
        <v>#N/A</v>
      </c>
      <c r="D59" s="2" t="e">
        <f ca="1">VLOOKUP(INDIRECT(ADDRESS(A59+2,VLOOKUP($F$1,$F$3:$K$7,5,FALSE),1,TRUE,$F$1)),'Andre tabeller'!$B$119:$D$139,2,FALSE)</f>
        <v>#N/A</v>
      </c>
    </row>
    <row r="60" spans="1:4" x14ac:dyDescent="0.3">
      <c r="A60" s="21">
        <v>45</v>
      </c>
      <c r="B60" s="120" t="e">
        <f t="shared" ca="1" si="0"/>
        <v>#N/A</v>
      </c>
      <c r="C60" s="2" t="e">
        <f ca="1">VLOOKUP(INDIRECT(ADDRESS(A60+2,VLOOKUP($F$1,$F$3:$K$7,5,FALSE),1,TRUE,$F$1)),'Andre tabeller'!$B$119:$D$139,3,FALSE)</f>
        <v>#N/A</v>
      </c>
      <c r="D60" s="2" t="e">
        <f ca="1">VLOOKUP(INDIRECT(ADDRESS(A60+2,VLOOKUP($F$1,$F$3:$K$7,5,FALSE),1,TRUE,$F$1)),'Andre tabeller'!$B$119:$D$139,2,FALSE)</f>
        <v>#N/A</v>
      </c>
    </row>
    <row r="61" spans="1:4" x14ac:dyDescent="0.3">
      <c r="A61" s="21">
        <v>46</v>
      </c>
      <c r="B61" s="120" t="e">
        <f t="shared" ca="1" si="0"/>
        <v>#N/A</v>
      </c>
      <c r="C61" s="2" t="e">
        <f ca="1">VLOOKUP(INDIRECT(ADDRESS(A61+2,VLOOKUP($F$1,$F$3:$K$7,5,FALSE),1,TRUE,$F$1)),'Andre tabeller'!$B$119:$D$139,3,FALSE)</f>
        <v>#N/A</v>
      </c>
      <c r="D61" s="2" t="e">
        <f ca="1">VLOOKUP(INDIRECT(ADDRESS(A61+2,VLOOKUP($F$1,$F$3:$K$7,5,FALSE),1,TRUE,$F$1)),'Andre tabeller'!$B$119:$D$139,2,FALSE)</f>
        <v>#N/A</v>
      </c>
    </row>
    <row r="62" spans="1:4" x14ac:dyDescent="0.3">
      <c r="A62" s="21">
        <v>47</v>
      </c>
      <c r="B62" s="120" t="e">
        <f t="shared" ca="1" si="0"/>
        <v>#N/A</v>
      </c>
      <c r="C62" s="2" t="e">
        <f ca="1">VLOOKUP(INDIRECT(ADDRESS(A62+2,VLOOKUP($F$1,$F$3:$K$7,5,FALSE),1,TRUE,$F$1)),'Andre tabeller'!$B$119:$D$139,3,FALSE)</f>
        <v>#N/A</v>
      </c>
      <c r="D62" s="2" t="e">
        <f ca="1">VLOOKUP(INDIRECT(ADDRESS(A62+2,VLOOKUP($F$1,$F$3:$K$7,5,FALSE),1,TRUE,$F$1)),'Andre tabeller'!$B$119:$D$139,2,FALSE)</f>
        <v>#N/A</v>
      </c>
    </row>
    <row r="63" spans="1:4" x14ac:dyDescent="0.3">
      <c r="A63" s="21">
        <v>48</v>
      </c>
      <c r="B63" s="120" t="e">
        <f t="shared" ca="1" si="0"/>
        <v>#N/A</v>
      </c>
      <c r="C63" s="2" t="e">
        <f ca="1">VLOOKUP(INDIRECT(ADDRESS(A63+2,VLOOKUP($F$1,$F$3:$K$7,5,FALSE),1,TRUE,$F$1)),'Andre tabeller'!$B$119:$D$139,3,FALSE)</f>
        <v>#N/A</v>
      </c>
      <c r="D63" s="2" t="e">
        <f ca="1">VLOOKUP(INDIRECT(ADDRESS(A63+2,VLOOKUP($F$1,$F$3:$K$7,5,FALSE),1,TRUE,$F$1)),'Andre tabeller'!$B$119:$D$139,2,FALSE)</f>
        <v>#N/A</v>
      </c>
    </row>
    <row r="64" spans="1:4" x14ac:dyDescent="0.3">
      <c r="A64" s="21">
        <v>49</v>
      </c>
      <c r="B64" s="120" t="e">
        <f t="shared" ca="1" si="0"/>
        <v>#N/A</v>
      </c>
      <c r="C64" s="2" t="e">
        <f ca="1">VLOOKUP(INDIRECT(ADDRESS(A64+2,VLOOKUP($F$1,$F$3:$K$7,5,FALSE),1,TRUE,$F$1)),'Andre tabeller'!$B$119:$D$139,3,FALSE)</f>
        <v>#N/A</v>
      </c>
      <c r="D64" s="2" t="e">
        <f ca="1">VLOOKUP(INDIRECT(ADDRESS(A64+2,VLOOKUP($F$1,$F$3:$K$7,5,FALSE),1,TRUE,$F$1)),'Andre tabeller'!$B$119:$D$139,2,FALSE)</f>
        <v>#N/A</v>
      </c>
    </row>
    <row r="65" spans="1:4" x14ac:dyDescent="0.3">
      <c r="A65" s="21">
        <v>50</v>
      </c>
      <c r="B65" s="120" t="e">
        <f t="shared" ca="1" si="0"/>
        <v>#N/A</v>
      </c>
      <c r="C65" s="2" t="e">
        <f ca="1">VLOOKUP(INDIRECT(ADDRESS(A65+2,VLOOKUP($F$1,$F$3:$K$7,5,FALSE),1,TRUE,$F$1)),'Andre tabeller'!$B$119:$D$139,3,FALSE)</f>
        <v>#N/A</v>
      </c>
      <c r="D65" s="2" t="e">
        <f ca="1">VLOOKUP(INDIRECT(ADDRESS(A65+2,VLOOKUP($F$1,$F$3:$K$7,5,FALSE),1,TRUE,$F$1)),'Andre tabeller'!$B$119:$D$139,2,FALSE)</f>
        <v>#N/A</v>
      </c>
    </row>
    <row r="66" spans="1:4" x14ac:dyDescent="0.3">
      <c r="A66" s="21">
        <v>51</v>
      </c>
      <c r="B66" s="120" t="e">
        <f t="shared" ca="1" si="0"/>
        <v>#N/A</v>
      </c>
      <c r="C66" s="2" t="e">
        <f ca="1">VLOOKUP(INDIRECT(ADDRESS(A66+2,VLOOKUP($F$1,$F$3:$K$7,5,FALSE),1,TRUE,$F$1)),'Andre tabeller'!$B$119:$D$139,3,FALSE)</f>
        <v>#N/A</v>
      </c>
      <c r="D66" s="2" t="e">
        <f ca="1">VLOOKUP(INDIRECT(ADDRESS(A66+2,VLOOKUP($F$1,$F$3:$K$7,5,FALSE),1,TRUE,$F$1)),'Andre tabeller'!$B$119:$D$139,2,FALSE)</f>
        <v>#N/A</v>
      </c>
    </row>
    <row r="67" spans="1:4" x14ac:dyDescent="0.3">
      <c r="A67" s="21">
        <v>52</v>
      </c>
      <c r="B67" s="120" t="e">
        <f t="shared" ca="1" si="0"/>
        <v>#N/A</v>
      </c>
      <c r="C67" s="2" t="e">
        <f ca="1">VLOOKUP(INDIRECT(ADDRESS(A67+2,VLOOKUP($F$1,$F$3:$K$7,5,FALSE),1,TRUE,$F$1)),'Andre tabeller'!$B$119:$D$139,3,FALSE)</f>
        <v>#N/A</v>
      </c>
      <c r="D67" s="2" t="e">
        <f ca="1">VLOOKUP(INDIRECT(ADDRESS(A67+2,VLOOKUP($F$1,$F$3:$K$7,5,FALSE),1,TRUE,$F$1)),'Andre tabeller'!$B$119:$D$139,2,FALSE)</f>
        <v>#N/A</v>
      </c>
    </row>
    <row r="68" spans="1:4" x14ac:dyDescent="0.3">
      <c r="A68" s="21">
        <v>53</v>
      </c>
      <c r="B68" s="120" t="e">
        <f t="shared" ca="1" si="0"/>
        <v>#N/A</v>
      </c>
      <c r="C68" s="2" t="e">
        <f ca="1">VLOOKUP(INDIRECT(ADDRESS(A68+2,VLOOKUP($F$1,$F$3:$K$7,5,FALSE),1,TRUE,$F$1)),'Andre tabeller'!$B$119:$D$139,3,FALSE)</f>
        <v>#N/A</v>
      </c>
      <c r="D68" s="2" t="e">
        <f ca="1">VLOOKUP(INDIRECT(ADDRESS(A68+2,VLOOKUP($F$1,$F$3:$K$7,5,FALSE),1,TRUE,$F$1)),'Andre tabeller'!$B$119:$D$139,2,FALSE)</f>
        <v>#N/A</v>
      </c>
    </row>
    <row r="69" spans="1:4" x14ac:dyDescent="0.3">
      <c r="A69" s="21">
        <v>54</v>
      </c>
      <c r="B69" s="120" t="e">
        <f t="shared" ca="1" si="0"/>
        <v>#N/A</v>
      </c>
      <c r="C69" s="2" t="e">
        <f ca="1">VLOOKUP(INDIRECT(ADDRESS(A69+2,VLOOKUP($F$1,$F$3:$K$7,5,FALSE),1,TRUE,$F$1)),'Andre tabeller'!$B$119:$D$139,3,FALSE)</f>
        <v>#N/A</v>
      </c>
      <c r="D69" s="2" t="e">
        <f ca="1">VLOOKUP(INDIRECT(ADDRESS(A69+2,VLOOKUP($F$1,$F$3:$K$7,5,FALSE),1,TRUE,$F$1)),'Andre tabeller'!$B$119:$D$139,2,FALSE)</f>
        <v>#N/A</v>
      </c>
    </row>
    <row r="70" spans="1:4" x14ac:dyDescent="0.3">
      <c r="A70" s="21">
        <v>55</v>
      </c>
      <c r="B70" s="120" t="e">
        <f t="shared" ca="1" si="0"/>
        <v>#N/A</v>
      </c>
      <c r="C70" s="2" t="e">
        <f ca="1">VLOOKUP(INDIRECT(ADDRESS(A70+2,VLOOKUP($F$1,$F$3:$K$7,5,FALSE),1,TRUE,$F$1)),'Andre tabeller'!$B$119:$D$139,3,FALSE)</f>
        <v>#N/A</v>
      </c>
      <c r="D70" s="2" t="e">
        <f ca="1">VLOOKUP(INDIRECT(ADDRESS(A70+2,VLOOKUP($F$1,$F$3:$K$7,5,FALSE),1,TRUE,$F$1)),'Andre tabeller'!$B$119:$D$139,2,FALSE)</f>
        <v>#N/A</v>
      </c>
    </row>
    <row r="71" spans="1:4" x14ac:dyDescent="0.3">
      <c r="A71" s="21">
        <v>56</v>
      </c>
      <c r="B71" s="120" t="e">
        <f t="shared" ca="1" si="0"/>
        <v>#N/A</v>
      </c>
      <c r="C71" s="2" t="e">
        <f ca="1">VLOOKUP(INDIRECT(ADDRESS(A71+2,VLOOKUP($F$1,$F$3:$K$7,5,FALSE),1,TRUE,$F$1)),'Andre tabeller'!$B$119:$D$139,3,FALSE)</f>
        <v>#N/A</v>
      </c>
      <c r="D71" s="2" t="e">
        <f ca="1">VLOOKUP(INDIRECT(ADDRESS(A71+2,VLOOKUP($F$1,$F$3:$K$7,5,FALSE),1,TRUE,$F$1)),'Andre tabeller'!$B$119:$D$139,2,FALSE)</f>
        <v>#N/A</v>
      </c>
    </row>
    <row r="72" spans="1:4" x14ac:dyDescent="0.3">
      <c r="A72" s="21">
        <v>57</v>
      </c>
      <c r="B72" s="120" t="e">
        <f t="shared" ca="1" si="0"/>
        <v>#N/A</v>
      </c>
      <c r="C72" s="2" t="e">
        <f ca="1">VLOOKUP(INDIRECT(ADDRESS(A72+2,VLOOKUP($F$1,$F$3:$K$7,5,FALSE),1,TRUE,$F$1)),'Andre tabeller'!$B$119:$D$139,3,FALSE)</f>
        <v>#N/A</v>
      </c>
      <c r="D72" s="2" t="e">
        <f ca="1">VLOOKUP(INDIRECT(ADDRESS(A72+2,VLOOKUP($F$1,$F$3:$K$7,5,FALSE),1,TRUE,$F$1)),'Andre tabeller'!$B$119:$D$139,2,FALSE)</f>
        <v>#N/A</v>
      </c>
    </row>
    <row r="73" spans="1:4" x14ac:dyDescent="0.3">
      <c r="A73" s="21">
        <v>58</v>
      </c>
      <c r="B73" s="120" t="e">
        <f t="shared" ca="1" si="0"/>
        <v>#N/A</v>
      </c>
      <c r="C73" s="2" t="e">
        <f ca="1">VLOOKUP(INDIRECT(ADDRESS(A73+2,VLOOKUP($F$1,$F$3:$K$7,5,FALSE),1,TRUE,$F$1)),'Andre tabeller'!$B$119:$D$139,3,FALSE)</f>
        <v>#N/A</v>
      </c>
      <c r="D73" s="2" t="e">
        <f ca="1">VLOOKUP(INDIRECT(ADDRESS(A73+2,VLOOKUP($F$1,$F$3:$K$7,5,FALSE),1,TRUE,$F$1)),'Andre tabeller'!$B$119:$D$139,2,FALSE)</f>
        <v>#N/A</v>
      </c>
    </row>
    <row r="74" spans="1:4" x14ac:dyDescent="0.3">
      <c r="A74" s="21">
        <v>59</v>
      </c>
      <c r="B74" s="120" t="e">
        <f t="shared" ca="1" si="0"/>
        <v>#N/A</v>
      </c>
      <c r="C74" s="2" t="e">
        <f ca="1">VLOOKUP(INDIRECT(ADDRESS(A74+2,VLOOKUP($F$1,$F$3:$K$7,5,FALSE),1,TRUE,$F$1)),'Andre tabeller'!$B$119:$D$139,3,FALSE)</f>
        <v>#N/A</v>
      </c>
      <c r="D74" s="2" t="e">
        <f ca="1">VLOOKUP(INDIRECT(ADDRESS(A74+2,VLOOKUP($F$1,$F$3:$K$7,5,FALSE),1,TRUE,$F$1)),'Andre tabeller'!$B$119:$D$139,2,FALSE)</f>
        <v>#N/A</v>
      </c>
    </row>
    <row r="75" spans="1:4" x14ac:dyDescent="0.3">
      <c r="A75" s="21">
        <v>60</v>
      </c>
      <c r="B75" s="120" t="e">
        <f t="shared" ca="1" si="0"/>
        <v>#N/A</v>
      </c>
      <c r="C75" s="2" t="e">
        <f ca="1">VLOOKUP(INDIRECT(ADDRESS(A75+2,VLOOKUP($F$1,$F$3:$K$7,5,FALSE),1,TRUE,$F$1)),'Andre tabeller'!$B$119:$D$139,3,FALSE)</f>
        <v>#N/A</v>
      </c>
      <c r="D75" s="2" t="e">
        <f ca="1">VLOOKUP(INDIRECT(ADDRESS(A75+2,VLOOKUP($F$1,$F$3:$K$7,5,FALSE),1,TRUE,$F$1)),'Andre tabeller'!$B$119:$D$139,2,FALSE)</f>
        <v>#N/A</v>
      </c>
    </row>
    <row r="76" spans="1:4" x14ac:dyDescent="0.3">
      <c r="A76" s="21">
        <v>61</v>
      </c>
      <c r="B76" s="120" t="e">
        <f t="shared" ca="1" si="0"/>
        <v>#N/A</v>
      </c>
      <c r="C76" s="2" t="e">
        <f ca="1">VLOOKUP(INDIRECT(ADDRESS(A76+2,VLOOKUP($F$1,$F$3:$K$7,5,FALSE),1,TRUE,$F$1)),'Andre tabeller'!$B$119:$D$139,3,FALSE)</f>
        <v>#N/A</v>
      </c>
      <c r="D76" s="2" t="e">
        <f ca="1">VLOOKUP(INDIRECT(ADDRESS(A76+2,VLOOKUP($F$1,$F$3:$K$7,5,FALSE),1,TRUE,$F$1)),'Andre tabeller'!$B$119:$D$139,2,FALSE)</f>
        <v>#N/A</v>
      </c>
    </row>
    <row r="77" spans="1:4" x14ac:dyDescent="0.3">
      <c r="A77" s="21">
        <v>62</v>
      </c>
      <c r="B77" s="120" t="e">
        <f t="shared" ca="1" si="0"/>
        <v>#N/A</v>
      </c>
      <c r="C77" s="2" t="e">
        <f ca="1">VLOOKUP(INDIRECT(ADDRESS(A77+2,VLOOKUP($F$1,$F$3:$K$7,5,FALSE),1,TRUE,$F$1)),'Andre tabeller'!$B$119:$D$139,3,FALSE)</f>
        <v>#N/A</v>
      </c>
      <c r="D77" s="2" t="e">
        <f ca="1">VLOOKUP(INDIRECT(ADDRESS(A77+2,VLOOKUP($F$1,$F$3:$K$7,5,FALSE),1,TRUE,$F$1)),'Andre tabeller'!$B$119:$D$139,2,FALSE)</f>
        <v>#N/A</v>
      </c>
    </row>
    <row r="78" spans="1:4" x14ac:dyDescent="0.3">
      <c r="A78" s="21">
        <v>63</v>
      </c>
      <c r="B78" s="120" t="e">
        <f t="shared" ca="1" si="0"/>
        <v>#N/A</v>
      </c>
      <c r="C78" s="2" t="e">
        <f ca="1">VLOOKUP(INDIRECT(ADDRESS(A78+2,VLOOKUP($F$1,$F$3:$K$7,5,FALSE),1,TRUE,$F$1)),'Andre tabeller'!$B$119:$D$139,3,FALSE)</f>
        <v>#N/A</v>
      </c>
      <c r="D78" s="2" t="e">
        <f ca="1">VLOOKUP(INDIRECT(ADDRESS(A78+2,VLOOKUP($F$1,$F$3:$K$7,5,FALSE),1,TRUE,$F$1)),'Andre tabeller'!$B$119:$D$139,2,FALSE)</f>
        <v>#N/A</v>
      </c>
    </row>
    <row r="79" spans="1:4" x14ac:dyDescent="0.3">
      <c r="A79" s="21">
        <v>64</v>
      </c>
      <c r="B79" s="120" t="e">
        <f t="shared" ca="1" si="0"/>
        <v>#N/A</v>
      </c>
      <c r="C79" s="2" t="e">
        <f ca="1">VLOOKUP(INDIRECT(ADDRESS(A79+2,VLOOKUP($F$1,$F$3:$K$7,5,FALSE),1,TRUE,$F$1)),'Andre tabeller'!$B$119:$D$139,3,FALSE)</f>
        <v>#N/A</v>
      </c>
      <c r="D79" s="2" t="e">
        <f ca="1">VLOOKUP(INDIRECT(ADDRESS(A79+2,VLOOKUP($F$1,$F$3:$K$7,5,FALSE),1,TRUE,$F$1)),'Andre tabeller'!$B$119:$D$139,2,FALSE)</f>
        <v>#N/A</v>
      </c>
    </row>
    <row r="80" spans="1:4" x14ac:dyDescent="0.3">
      <c r="A80" s="21">
        <v>65</v>
      </c>
      <c r="B80" s="120" t="e">
        <f t="shared" ca="1" si="0"/>
        <v>#N/A</v>
      </c>
      <c r="C80" s="2" t="e">
        <f ca="1">VLOOKUP(INDIRECT(ADDRESS(A80+2,VLOOKUP($F$1,$F$3:$K$7,5,FALSE),1,TRUE,$F$1)),'Andre tabeller'!$B$119:$D$139,3,FALSE)</f>
        <v>#N/A</v>
      </c>
      <c r="D80" s="2" t="e">
        <f ca="1">VLOOKUP(INDIRECT(ADDRESS(A80+2,VLOOKUP($F$1,$F$3:$K$7,5,FALSE),1,TRUE,$F$1)),'Andre tabeller'!$B$119:$D$139,2,FALSE)</f>
        <v>#N/A</v>
      </c>
    </row>
    <row r="81" spans="1:4" x14ac:dyDescent="0.3">
      <c r="A81" s="21">
        <v>66</v>
      </c>
      <c r="B81" s="120" t="e">
        <f t="shared" ref="B81:B144" ca="1" si="1">INDIRECT(ADDRESS(A81+2,VLOOKUP($F$1,$F$3:$K$7,2,FALSE),1,TRUE,$F$1)) &amp; IF(VLOOKUP($F$1,$F$3:$K$7,3,FALSE)&gt;0," - " &amp; INDIRECT(ADDRESS(A81+2,VLOOKUP($F$1,$F$3:$K$7,3,FALSE),1,TRUE,$F$1)),  "") &amp; IF(VLOOKUP($F$1,$F$3:$K$7,4,FALSE)&gt;0," - " &amp; INDIRECT(ADDRESS(A81+2,VLOOKUP($F$1,$F$3:$K$7,4,FALSE),1,TRUE,$F$1)),  "")</f>
        <v>#N/A</v>
      </c>
      <c r="C81" s="2" t="e">
        <f ca="1">VLOOKUP(INDIRECT(ADDRESS(A81+2,VLOOKUP($F$1,$F$3:$K$7,5,FALSE),1,TRUE,$F$1)),'Andre tabeller'!$B$119:$D$139,3,FALSE)</f>
        <v>#N/A</v>
      </c>
      <c r="D81" s="2" t="e">
        <f ca="1">VLOOKUP(INDIRECT(ADDRESS(A81+2,VLOOKUP($F$1,$F$3:$K$7,5,FALSE),1,TRUE,$F$1)),'Andre tabeller'!$B$119:$D$139,2,FALSE)</f>
        <v>#N/A</v>
      </c>
    </row>
    <row r="82" spans="1:4" x14ac:dyDescent="0.3">
      <c r="A82" s="21">
        <v>67</v>
      </c>
      <c r="B82" s="120" t="e">
        <f t="shared" ca="1" si="1"/>
        <v>#N/A</v>
      </c>
      <c r="C82" s="2" t="e">
        <f ca="1">VLOOKUP(INDIRECT(ADDRESS(A82+2,VLOOKUP($F$1,$F$3:$K$7,5,FALSE),1,TRUE,$F$1)),'Andre tabeller'!$B$119:$D$139,3,FALSE)</f>
        <v>#N/A</v>
      </c>
      <c r="D82" s="2" t="e">
        <f ca="1">VLOOKUP(INDIRECT(ADDRESS(A82+2,VLOOKUP($F$1,$F$3:$K$7,5,FALSE),1,TRUE,$F$1)),'Andre tabeller'!$B$119:$D$139,2,FALSE)</f>
        <v>#N/A</v>
      </c>
    </row>
    <row r="83" spans="1:4" x14ac:dyDescent="0.3">
      <c r="A83" s="21">
        <v>68</v>
      </c>
      <c r="B83" s="120" t="e">
        <f t="shared" ca="1" si="1"/>
        <v>#N/A</v>
      </c>
      <c r="C83" s="2" t="e">
        <f ca="1">VLOOKUP(INDIRECT(ADDRESS(A83+2,VLOOKUP($F$1,$F$3:$K$7,5,FALSE),1,TRUE,$F$1)),'Andre tabeller'!$B$119:$D$139,3,FALSE)</f>
        <v>#N/A</v>
      </c>
      <c r="D83" s="2" t="e">
        <f ca="1">VLOOKUP(INDIRECT(ADDRESS(A83+2,VLOOKUP($F$1,$F$3:$K$7,5,FALSE),1,TRUE,$F$1)),'Andre tabeller'!$B$119:$D$139,2,FALSE)</f>
        <v>#N/A</v>
      </c>
    </row>
    <row r="84" spans="1:4" x14ac:dyDescent="0.3">
      <c r="A84" s="21">
        <v>69</v>
      </c>
      <c r="B84" s="120" t="e">
        <f t="shared" ca="1" si="1"/>
        <v>#N/A</v>
      </c>
      <c r="C84" s="2" t="e">
        <f ca="1">VLOOKUP(INDIRECT(ADDRESS(A84+2,VLOOKUP($F$1,$F$3:$K$7,5,FALSE),1,TRUE,$F$1)),'Andre tabeller'!$B$119:$D$139,3,FALSE)</f>
        <v>#N/A</v>
      </c>
      <c r="D84" s="2" t="e">
        <f ca="1">VLOOKUP(INDIRECT(ADDRESS(A84+2,VLOOKUP($F$1,$F$3:$K$7,5,FALSE),1,TRUE,$F$1)),'Andre tabeller'!$B$119:$D$139,2,FALSE)</f>
        <v>#N/A</v>
      </c>
    </row>
    <row r="85" spans="1:4" x14ac:dyDescent="0.3">
      <c r="A85" s="21">
        <v>70</v>
      </c>
      <c r="B85" s="120" t="e">
        <f t="shared" ca="1" si="1"/>
        <v>#N/A</v>
      </c>
      <c r="C85" s="2" t="e">
        <f ca="1">VLOOKUP(INDIRECT(ADDRESS(A85+2,VLOOKUP($F$1,$F$3:$K$7,5,FALSE),1,TRUE,$F$1)),'Andre tabeller'!$B$119:$D$139,3,FALSE)</f>
        <v>#N/A</v>
      </c>
      <c r="D85" s="2" t="e">
        <f ca="1">VLOOKUP(INDIRECT(ADDRESS(A85+2,VLOOKUP($F$1,$F$3:$K$7,5,FALSE),1,TRUE,$F$1)),'Andre tabeller'!$B$119:$D$139,2,FALSE)</f>
        <v>#N/A</v>
      </c>
    </row>
    <row r="86" spans="1:4" x14ac:dyDescent="0.3">
      <c r="A86" s="21">
        <v>71</v>
      </c>
      <c r="B86" s="120" t="e">
        <f t="shared" ca="1" si="1"/>
        <v>#N/A</v>
      </c>
      <c r="C86" s="2" t="e">
        <f ca="1">VLOOKUP(INDIRECT(ADDRESS(A86+2,VLOOKUP($F$1,$F$3:$K$7,5,FALSE),1,TRUE,$F$1)),'Andre tabeller'!$B$119:$D$139,3,FALSE)</f>
        <v>#N/A</v>
      </c>
      <c r="D86" s="2" t="e">
        <f ca="1">VLOOKUP(INDIRECT(ADDRESS(A86+2,VLOOKUP($F$1,$F$3:$K$7,5,FALSE),1,TRUE,$F$1)),'Andre tabeller'!$B$119:$D$139,2,FALSE)</f>
        <v>#N/A</v>
      </c>
    </row>
    <row r="87" spans="1:4" x14ac:dyDescent="0.3">
      <c r="A87" s="21">
        <v>72</v>
      </c>
      <c r="B87" s="120" t="e">
        <f t="shared" ca="1" si="1"/>
        <v>#N/A</v>
      </c>
      <c r="C87" s="2" t="e">
        <f ca="1">VLOOKUP(INDIRECT(ADDRESS(A87+2,VLOOKUP($F$1,$F$3:$K$7,5,FALSE),1,TRUE,$F$1)),'Andre tabeller'!$B$119:$D$139,3,FALSE)</f>
        <v>#N/A</v>
      </c>
      <c r="D87" s="2" t="e">
        <f ca="1">VLOOKUP(INDIRECT(ADDRESS(A87+2,VLOOKUP($F$1,$F$3:$K$7,5,FALSE),1,TRUE,$F$1)),'Andre tabeller'!$B$119:$D$139,2,FALSE)</f>
        <v>#N/A</v>
      </c>
    </row>
    <row r="88" spans="1:4" x14ac:dyDescent="0.3">
      <c r="A88" s="21">
        <v>73</v>
      </c>
      <c r="B88" s="120" t="e">
        <f t="shared" ca="1" si="1"/>
        <v>#N/A</v>
      </c>
      <c r="C88" s="2" t="e">
        <f ca="1">VLOOKUP(INDIRECT(ADDRESS(A88+2,VLOOKUP($F$1,$F$3:$K$7,5,FALSE),1,TRUE,$F$1)),'Andre tabeller'!$B$119:$D$139,3,FALSE)</f>
        <v>#N/A</v>
      </c>
      <c r="D88" s="2" t="e">
        <f ca="1">VLOOKUP(INDIRECT(ADDRESS(A88+2,VLOOKUP($F$1,$F$3:$K$7,5,FALSE),1,TRUE,$F$1)),'Andre tabeller'!$B$119:$D$139,2,FALSE)</f>
        <v>#N/A</v>
      </c>
    </row>
    <row r="89" spans="1:4" x14ac:dyDescent="0.3">
      <c r="A89" s="21">
        <v>74</v>
      </c>
      <c r="B89" s="120" t="e">
        <f t="shared" ca="1" si="1"/>
        <v>#N/A</v>
      </c>
      <c r="C89" s="2" t="e">
        <f ca="1">VLOOKUP(INDIRECT(ADDRESS(A89+2,VLOOKUP($F$1,$F$3:$K$7,5,FALSE),1,TRUE,$F$1)),'Andre tabeller'!$B$119:$D$139,3,FALSE)</f>
        <v>#N/A</v>
      </c>
      <c r="D89" s="2" t="e">
        <f ca="1">VLOOKUP(INDIRECT(ADDRESS(A89+2,VLOOKUP($F$1,$F$3:$K$7,5,FALSE),1,TRUE,$F$1)),'Andre tabeller'!$B$119:$D$139,2,FALSE)</f>
        <v>#N/A</v>
      </c>
    </row>
    <row r="90" spans="1:4" x14ac:dyDescent="0.3">
      <c r="A90" s="21">
        <v>75</v>
      </c>
      <c r="B90" s="120" t="e">
        <f t="shared" ca="1" si="1"/>
        <v>#N/A</v>
      </c>
      <c r="C90" s="2" t="e">
        <f ca="1">VLOOKUP(INDIRECT(ADDRESS(A90+2,VLOOKUP($F$1,$F$3:$K$7,5,FALSE),1,TRUE,$F$1)),'Andre tabeller'!$B$119:$D$139,3,FALSE)</f>
        <v>#N/A</v>
      </c>
      <c r="D90" s="2" t="e">
        <f ca="1">VLOOKUP(INDIRECT(ADDRESS(A90+2,VLOOKUP($F$1,$F$3:$K$7,5,FALSE),1,TRUE,$F$1)),'Andre tabeller'!$B$119:$D$139,2,FALSE)</f>
        <v>#N/A</v>
      </c>
    </row>
    <row r="91" spans="1:4" x14ac:dyDescent="0.3">
      <c r="A91" s="21">
        <v>76</v>
      </c>
      <c r="B91" s="120" t="e">
        <f t="shared" ca="1" si="1"/>
        <v>#N/A</v>
      </c>
      <c r="C91" s="2" t="e">
        <f ca="1">VLOOKUP(INDIRECT(ADDRESS(A91+2,VLOOKUP($F$1,$F$3:$K$7,5,FALSE),1,TRUE,$F$1)),'Andre tabeller'!$B$119:$D$139,3,FALSE)</f>
        <v>#N/A</v>
      </c>
      <c r="D91" s="2" t="e">
        <f ca="1">VLOOKUP(INDIRECT(ADDRESS(A91+2,VLOOKUP($F$1,$F$3:$K$7,5,FALSE),1,TRUE,$F$1)),'Andre tabeller'!$B$119:$D$139,2,FALSE)</f>
        <v>#N/A</v>
      </c>
    </row>
    <row r="92" spans="1:4" x14ac:dyDescent="0.3">
      <c r="A92" s="21">
        <v>77</v>
      </c>
      <c r="B92" s="120" t="e">
        <f t="shared" ca="1" si="1"/>
        <v>#N/A</v>
      </c>
      <c r="C92" s="2" t="e">
        <f ca="1">VLOOKUP(INDIRECT(ADDRESS(A92+2,VLOOKUP($F$1,$F$3:$K$7,5,FALSE),1,TRUE,$F$1)),'Andre tabeller'!$B$119:$D$139,3,FALSE)</f>
        <v>#N/A</v>
      </c>
      <c r="D92" s="2" t="e">
        <f ca="1">VLOOKUP(INDIRECT(ADDRESS(A92+2,VLOOKUP($F$1,$F$3:$K$7,5,FALSE),1,TRUE,$F$1)),'Andre tabeller'!$B$119:$D$139,2,FALSE)</f>
        <v>#N/A</v>
      </c>
    </row>
    <row r="93" spans="1:4" x14ac:dyDescent="0.3">
      <c r="A93" s="21">
        <v>78</v>
      </c>
      <c r="B93" s="120" t="e">
        <f t="shared" ca="1" si="1"/>
        <v>#N/A</v>
      </c>
      <c r="C93" s="2" t="e">
        <f ca="1">VLOOKUP(INDIRECT(ADDRESS(A93+2,VLOOKUP($F$1,$F$3:$K$7,5,FALSE),1,TRUE,$F$1)),'Andre tabeller'!$B$119:$D$139,3,FALSE)</f>
        <v>#N/A</v>
      </c>
      <c r="D93" s="2" t="e">
        <f ca="1">VLOOKUP(INDIRECT(ADDRESS(A93+2,VLOOKUP($F$1,$F$3:$K$7,5,FALSE),1,TRUE,$F$1)),'Andre tabeller'!$B$119:$D$139,2,FALSE)</f>
        <v>#N/A</v>
      </c>
    </row>
    <row r="94" spans="1:4" x14ac:dyDescent="0.3">
      <c r="A94" s="21">
        <v>79</v>
      </c>
      <c r="B94" s="120" t="e">
        <f t="shared" ca="1" si="1"/>
        <v>#N/A</v>
      </c>
      <c r="C94" s="2" t="e">
        <f ca="1">VLOOKUP(INDIRECT(ADDRESS(A94+2,VLOOKUP($F$1,$F$3:$K$7,5,FALSE),1,TRUE,$F$1)),'Andre tabeller'!$B$119:$D$139,3,FALSE)</f>
        <v>#N/A</v>
      </c>
      <c r="D94" s="2" t="e">
        <f ca="1">VLOOKUP(INDIRECT(ADDRESS(A94+2,VLOOKUP($F$1,$F$3:$K$7,5,FALSE),1,TRUE,$F$1)),'Andre tabeller'!$B$119:$D$139,2,FALSE)</f>
        <v>#N/A</v>
      </c>
    </row>
    <row r="95" spans="1:4" x14ac:dyDescent="0.3">
      <c r="A95" s="21">
        <v>80</v>
      </c>
      <c r="B95" s="120" t="e">
        <f t="shared" ca="1" si="1"/>
        <v>#N/A</v>
      </c>
      <c r="C95" s="2" t="e">
        <f ca="1">VLOOKUP(INDIRECT(ADDRESS(A95+2,VLOOKUP($F$1,$F$3:$K$7,5,FALSE),1,TRUE,$F$1)),'Andre tabeller'!$B$119:$D$139,3,FALSE)</f>
        <v>#N/A</v>
      </c>
      <c r="D95" s="2" t="e">
        <f ca="1">VLOOKUP(INDIRECT(ADDRESS(A95+2,VLOOKUP($F$1,$F$3:$K$7,5,FALSE),1,TRUE,$F$1)),'Andre tabeller'!$B$119:$D$139,2,FALSE)</f>
        <v>#N/A</v>
      </c>
    </row>
    <row r="96" spans="1:4" x14ac:dyDescent="0.3">
      <c r="A96" s="21">
        <v>81</v>
      </c>
      <c r="B96" s="120" t="e">
        <f t="shared" ca="1" si="1"/>
        <v>#N/A</v>
      </c>
      <c r="C96" s="2" t="e">
        <f ca="1">VLOOKUP(INDIRECT(ADDRESS(A96+2,VLOOKUP($F$1,$F$3:$K$7,5,FALSE),1,TRUE,$F$1)),'Andre tabeller'!$B$119:$D$139,3,FALSE)</f>
        <v>#N/A</v>
      </c>
      <c r="D96" s="2" t="e">
        <f ca="1">VLOOKUP(INDIRECT(ADDRESS(A96+2,VLOOKUP($F$1,$F$3:$K$7,5,FALSE),1,TRUE,$F$1)),'Andre tabeller'!$B$119:$D$139,2,FALSE)</f>
        <v>#N/A</v>
      </c>
    </row>
    <row r="97" spans="1:4" x14ac:dyDescent="0.3">
      <c r="A97" s="21">
        <v>82</v>
      </c>
      <c r="B97" s="120" t="e">
        <f t="shared" ca="1" si="1"/>
        <v>#N/A</v>
      </c>
      <c r="C97" s="2" t="e">
        <f ca="1">VLOOKUP(INDIRECT(ADDRESS(A97+2,VLOOKUP($F$1,$F$3:$K$7,5,FALSE),1,TRUE,$F$1)),'Andre tabeller'!$B$119:$D$139,3,FALSE)</f>
        <v>#N/A</v>
      </c>
      <c r="D97" s="2" t="e">
        <f ca="1">VLOOKUP(INDIRECT(ADDRESS(A97+2,VLOOKUP($F$1,$F$3:$K$7,5,FALSE),1,TRUE,$F$1)),'Andre tabeller'!$B$119:$D$139,2,FALSE)</f>
        <v>#N/A</v>
      </c>
    </row>
    <row r="98" spans="1:4" x14ac:dyDescent="0.3">
      <c r="A98" s="21">
        <v>83</v>
      </c>
      <c r="B98" s="120" t="e">
        <f t="shared" ca="1" si="1"/>
        <v>#N/A</v>
      </c>
      <c r="C98" s="2" t="e">
        <f ca="1">VLOOKUP(INDIRECT(ADDRESS(A98+2,VLOOKUP($F$1,$F$3:$K$7,5,FALSE),1,TRUE,$F$1)),'Andre tabeller'!$B$119:$D$139,3,FALSE)</f>
        <v>#N/A</v>
      </c>
      <c r="D98" s="2" t="e">
        <f ca="1">VLOOKUP(INDIRECT(ADDRESS(A98+2,VLOOKUP($F$1,$F$3:$K$7,5,FALSE),1,TRUE,$F$1)),'Andre tabeller'!$B$119:$D$139,2,FALSE)</f>
        <v>#N/A</v>
      </c>
    </row>
    <row r="99" spans="1:4" x14ac:dyDescent="0.3">
      <c r="A99" s="21">
        <v>84</v>
      </c>
      <c r="B99" s="120" t="e">
        <f t="shared" ca="1" si="1"/>
        <v>#N/A</v>
      </c>
      <c r="C99" s="2" t="e">
        <f ca="1">VLOOKUP(INDIRECT(ADDRESS(A99+2,VLOOKUP($F$1,$F$3:$K$7,5,FALSE),1,TRUE,$F$1)),'Andre tabeller'!$B$119:$D$139,3,FALSE)</f>
        <v>#N/A</v>
      </c>
      <c r="D99" s="2" t="e">
        <f ca="1">VLOOKUP(INDIRECT(ADDRESS(A99+2,VLOOKUP($F$1,$F$3:$K$7,5,FALSE),1,TRUE,$F$1)),'Andre tabeller'!$B$119:$D$139,2,FALSE)</f>
        <v>#N/A</v>
      </c>
    </row>
    <row r="100" spans="1:4" x14ac:dyDescent="0.3">
      <c r="A100" s="21">
        <v>85</v>
      </c>
      <c r="B100" s="120" t="e">
        <f t="shared" ca="1" si="1"/>
        <v>#N/A</v>
      </c>
      <c r="C100" s="2" t="e">
        <f ca="1">VLOOKUP(INDIRECT(ADDRESS(A100+2,VLOOKUP($F$1,$F$3:$K$7,5,FALSE),1,TRUE,$F$1)),'Andre tabeller'!$B$119:$D$139,3,FALSE)</f>
        <v>#N/A</v>
      </c>
      <c r="D100" s="2" t="e">
        <f ca="1">VLOOKUP(INDIRECT(ADDRESS(A100+2,VLOOKUP($F$1,$F$3:$K$7,5,FALSE),1,TRUE,$F$1)),'Andre tabeller'!$B$119:$D$139,2,FALSE)</f>
        <v>#N/A</v>
      </c>
    </row>
    <row r="101" spans="1:4" x14ac:dyDescent="0.3">
      <c r="A101" s="21">
        <v>86</v>
      </c>
      <c r="B101" s="120" t="e">
        <f t="shared" ca="1" si="1"/>
        <v>#N/A</v>
      </c>
      <c r="C101" s="2" t="e">
        <f ca="1">VLOOKUP(INDIRECT(ADDRESS(A101+2,VLOOKUP($F$1,$F$3:$K$7,5,FALSE),1,TRUE,$F$1)),'Andre tabeller'!$B$119:$D$139,3,FALSE)</f>
        <v>#N/A</v>
      </c>
      <c r="D101" s="2" t="e">
        <f ca="1">VLOOKUP(INDIRECT(ADDRESS(A101+2,VLOOKUP($F$1,$F$3:$K$7,5,FALSE),1,TRUE,$F$1)),'Andre tabeller'!$B$119:$D$139,2,FALSE)</f>
        <v>#N/A</v>
      </c>
    </row>
    <row r="102" spans="1:4" x14ac:dyDescent="0.3">
      <c r="A102" s="21">
        <v>87</v>
      </c>
      <c r="B102" s="120" t="e">
        <f t="shared" ca="1" si="1"/>
        <v>#N/A</v>
      </c>
      <c r="C102" s="2" t="e">
        <f ca="1">VLOOKUP(INDIRECT(ADDRESS(A102+2,VLOOKUP($F$1,$F$3:$K$7,5,FALSE),1,TRUE,$F$1)),'Andre tabeller'!$B$119:$D$139,3,FALSE)</f>
        <v>#N/A</v>
      </c>
      <c r="D102" s="2" t="e">
        <f ca="1">VLOOKUP(INDIRECT(ADDRESS(A102+2,VLOOKUP($F$1,$F$3:$K$7,5,FALSE),1,TRUE,$F$1)),'Andre tabeller'!$B$119:$D$139,2,FALSE)</f>
        <v>#N/A</v>
      </c>
    </row>
    <row r="103" spans="1:4" x14ac:dyDescent="0.3">
      <c r="A103" s="21">
        <v>88</v>
      </c>
      <c r="B103" s="120" t="e">
        <f t="shared" ca="1" si="1"/>
        <v>#N/A</v>
      </c>
      <c r="C103" s="2" t="e">
        <f ca="1">VLOOKUP(INDIRECT(ADDRESS(A103+2,VLOOKUP($F$1,$F$3:$K$7,5,FALSE),1,TRUE,$F$1)),'Andre tabeller'!$B$119:$D$139,3,FALSE)</f>
        <v>#N/A</v>
      </c>
      <c r="D103" s="2" t="e">
        <f ca="1">VLOOKUP(INDIRECT(ADDRESS(A103+2,VLOOKUP($F$1,$F$3:$K$7,5,FALSE),1,TRUE,$F$1)),'Andre tabeller'!$B$119:$D$139,2,FALSE)</f>
        <v>#N/A</v>
      </c>
    </row>
    <row r="104" spans="1:4" x14ac:dyDescent="0.3">
      <c r="A104" s="21">
        <v>89</v>
      </c>
      <c r="B104" s="120" t="e">
        <f t="shared" ca="1" si="1"/>
        <v>#N/A</v>
      </c>
      <c r="C104" s="2" t="e">
        <f ca="1">VLOOKUP(INDIRECT(ADDRESS(A104+2,VLOOKUP($F$1,$F$3:$K$7,5,FALSE),1,TRUE,$F$1)),'Andre tabeller'!$B$119:$D$139,3,FALSE)</f>
        <v>#N/A</v>
      </c>
      <c r="D104" s="2" t="e">
        <f ca="1">VLOOKUP(INDIRECT(ADDRESS(A104+2,VLOOKUP($F$1,$F$3:$K$7,5,FALSE),1,TRUE,$F$1)),'Andre tabeller'!$B$119:$D$139,2,FALSE)</f>
        <v>#N/A</v>
      </c>
    </row>
    <row r="105" spans="1:4" x14ac:dyDescent="0.3">
      <c r="A105" s="21">
        <v>90</v>
      </c>
      <c r="B105" s="120" t="e">
        <f t="shared" ca="1" si="1"/>
        <v>#N/A</v>
      </c>
      <c r="C105" s="2" t="e">
        <f ca="1">VLOOKUP(INDIRECT(ADDRESS(A105+2,VLOOKUP($F$1,$F$3:$K$7,5,FALSE),1,TRUE,$F$1)),'Andre tabeller'!$B$119:$D$139,3,FALSE)</f>
        <v>#N/A</v>
      </c>
      <c r="D105" s="2" t="e">
        <f ca="1">VLOOKUP(INDIRECT(ADDRESS(A105+2,VLOOKUP($F$1,$F$3:$K$7,5,FALSE),1,TRUE,$F$1)),'Andre tabeller'!$B$119:$D$139,2,FALSE)</f>
        <v>#N/A</v>
      </c>
    </row>
    <row r="106" spans="1:4" x14ac:dyDescent="0.3">
      <c r="A106" s="21">
        <v>91</v>
      </c>
      <c r="B106" s="120" t="e">
        <f t="shared" ca="1" si="1"/>
        <v>#N/A</v>
      </c>
      <c r="C106" s="2" t="e">
        <f ca="1">VLOOKUP(INDIRECT(ADDRESS(A106+2,VLOOKUP($F$1,$F$3:$K$7,5,FALSE),1,TRUE,$F$1)),'Andre tabeller'!$B$119:$D$139,3,FALSE)</f>
        <v>#N/A</v>
      </c>
      <c r="D106" s="2" t="e">
        <f ca="1">VLOOKUP(INDIRECT(ADDRESS(A106+2,VLOOKUP($F$1,$F$3:$K$7,5,FALSE),1,TRUE,$F$1)),'Andre tabeller'!$B$119:$D$139,2,FALSE)</f>
        <v>#N/A</v>
      </c>
    </row>
    <row r="107" spans="1:4" x14ac:dyDescent="0.3">
      <c r="A107" s="21">
        <v>92</v>
      </c>
      <c r="B107" s="120" t="e">
        <f t="shared" ca="1" si="1"/>
        <v>#N/A</v>
      </c>
      <c r="C107" s="2" t="e">
        <f ca="1">VLOOKUP(INDIRECT(ADDRESS(A107+2,VLOOKUP($F$1,$F$3:$K$7,5,FALSE),1,TRUE,$F$1)),'Andre tabeller'!$B$119:$D$139,3,FALSE)</f>
        <v>#N/A</v>
      </c>
      <c r="D107" s="2" t="e">
        <f ca="1">VLOOKUP(INDIRECT(ADDRESS(A107+2,VLOOKUP($F$1,$F$3:$K$7,5,FALSE),1,TRUE,$F$1)),'Andre tabeller'!$B$119:$D$139,2,FALSE)</f>
        <v>#N/A</v>
      </c>
    </row>
    <row r="108" spans="1:4" x14ac:dyDescent="0.3">
      <c r="A108" s="21">
        <v>93</v>
      </c>
      <c r="B108" s="120" t="e">
        <f t="shared" ca="1" si="1"/>
        <v>#N/A</v>
      </c>
      <c r="C108" s="2" t="e">
        <f ca="1">VLOOKUP(INDIRECT(ADDRESS(A108+2,VLOOKUP($F$1,$F$3:$K$7,5,FALSE),1,TRUE,$F$1)),'Andre tabeller'!$B$119:$D$139,3,FALSE)</f>
        <v>#N/A</v>
      </c>
      <c r="D108" s="2" t="e">
        <f ca="1">VLOOKUP(INDIRECT(ADDRESS(A108+2,VLOOKUP($F$1,$F$3:$K$7,5,FALSE),1,TRUE,$F$1)),'Andre tabeller'!$B$119:$D$139,2,FALSE)</f>
        <v>#N/A</v>
      </c>
    </row>
    <row r="109" spans="1:4" x14ac:dyDescent="0.3">
      <c r="A109" s="21">
        <v>94</v>
      </c>
      <c r="B109" s="120" t="e">
        <f t="shared" ca="1" si="1"/>
        <v>#N/A</v>
      </c>
      <c r="C109" s="2" t="e">
        <f ca="1">VLOOKUP(INDIRECT(ADDRESS(A109+2,VLOOKUP($F$1,$F$3:$K$7,5,FALSE),1,TRUE,$F$1)),'Andre tabeller'!$B$119:$D$139,3,FALSE)</f>
        <v>#N/A</v>
      </c>
      <c r="D109" s="2" t="e">
        <f ca="1">VLOOKUP(INDIRECT(ADDRESS(A109+2,VLOOKUP($F$1,$F$3:$K$7,5,FALSE),1,TRUE,$F$1)),'Andre tabeller'!$B$119:$D$139,2,FALSE)</f>
        <v>#N/A</v>
      </c>
    </row>
    <row r="110" spans="1:4" x14ac:dyDescent="0.3">
      <c r="A110" s="21">
        <v>95</v>
      </c>
      <c r="B110" s="120" t="e">
        <f t="shared" ca="1" si="1"/>
        <v>#N/A</v>
      </c>
      <c r="C110" s="2" t="e">
        <f ca="1">VLOOKUP(INDIRECT(ADDRESS(A110+2,VLOOKUP($F$1,$F$3:$K$7,5,FALSE),1,TRUE,$F$1)),'Andre tabeller'!$B$119:$D$139,3,FALSE)</f>
        <v>#N/A</v>
      </c>
      <c r="D110" s="2" t="e">
        <f ca="1">VLOOKUP(INDIRECT(ADDRESS(A110+2,VLOOKUP($F$1,$F$3:$K$7,5,FALSE),1,TRUE,$F$1)),'Andre tabeller'!$B$119:$D$139,2,FALSE)</f>
        <v>#N/A</v>
      </c>
    </row>
    <row r="111" spans="1:4" x14ac:dyDescent="0.3">
      <c r="A111" s="21">
        <v>96</v>
      </c>
      <c r="B111" s="120" t="e">
        <f t="shared" ca="1" si="1"/>
        <v>#N/A</v>
      </c>
      <c r="C111" s="2" t="e">
        <f ca="1">VLOOKUP(INDIRECT(ADDRESS(A111+2,VLOOKUP($F$1,$F$3:$K$7,5,FALSE),1,TRUE,$F$1)),'Andre tabeller'!$B$119:$D$139,3,FALSE)</f>
        <v>#N/A</v>
      </c>
      <c r="D111" s="2" t="e">
        <f ca="1">VLOOKUP(INDIRECT(ADDRESS(A111+2,VLOOKUP($F$1,$F$3:$K$7,5,FALSE),1,TRUE,$F$1)),'Andre tabeller'!$B$119:$D$139,2,FALSE)</f>
        <v>#N/A</v>
      </c>
    </row>
    <row r="112" spans="1:4" x14ac:dyDescent="0.3">
      <c r="A112" s="21">
        <v>97</v>
      </c>
      <c r="B112" s="120" t="e">
        <f t="shared" ca="1" si="1"/>
        <v>#N/A</v>
      </c>
      <c r="C112" s="2" t="e">
        <f ca="1">VLOOKUP(INDIRECT(ADDRESS(A112+2,VLOOKUP($F$1,$F$3:$K$7,5,FALSE),1,TRUE,$F$1)),'Andre tabeller'!$B$119:$D$139,3,FALSE)</f>
        <v>#N/A</v>
      </c>
      <c r="D112" s="2" t="e">
        <f ca="1">VLOOKUP(INDIRECT(ADDRESS(A112+2,VLOOKUP($F$1,$F$3:$K$7,5,FALSE),1,TRUE,$F$1)),'Andre tabeller'!$B$119:$D$139,2,FALSE)</f>
        <v>#N/A</v>
      </c>
    </row>
    <row r="113" spans="1:4" x14ac:dyDescent="0.3">
      <c r="A113" s="21">
        <v>98</v>
      </c>
      <c r="B113" s="120" t="e">
        <f t="shared" ca="1" si="1"/>
        <v>#N/A</v>
      </c>
      <c r="C113" s="2" t="e">
        <f ca="1">VLOOKUP(INDIRECT(ADDRESS(A113+2,VLOOKUP($F$1,$F$3:$K$7,5,FALSE),1,TRUE,$F$1)),'Andre tabeller'!$B$119:$D$139,3,FALSE)</f>
        <v>#N/A</v>
      </c>
      <c r="D113" s="2" t="e">
        <f ca="1">VLOOKUP(INDIRECT(ADDRESS(A113+2,VLOOKUP($F$1,$F$3:$K$7,5,FALSE),1,TRUE,$F$1)),'Andre tabeller'!$B$119:$D$139,2,FALSE)</f>
        <v>#N/A</v>
      </c>
    </row>
    <row r="114" spans="1:4" x14ac:dyDescent="0.3">
      <c r="A114" s="21">
        <v>99</v>
      </c>
      <c r="B114" s="120" t="e">
        <f t="shared" ca="1" si="1"/>
        <v>#N/A</v>
      </c>
      <c r="C114" s="2" t="e">
        <f ca="1">VLOOKUP(INDIRECT(ADDRESS(A114+2,VLOOKUP($F$1,$F$3:$K$7,5,FALSE),1,TRUE,$F$1)),'Andre tabeller'!$B$119:$D$139,3,FALSE)</f>
        <v>#N/A</v>
      </c>
      <c r="D114" s="2" t="e">
        <f ca="1">VLOOKUP(INDIRECT(ADDRESS(A114+2,VLOOKUP($F$1,$F$3:$K$7,5,FALSE),1,TRUE,$F$1)),'Andre tabeller'!$B$119:$D$139,2,FALSE)</f>
        <v>#N/A</v>
      </c>
    </row>
    <row r="115" spans="1:4" x14ac:dyDescent="0.3">
      <c r="A115" s="21">
        <v>100</v>
      </c>
      <c r="B115" s="120" t="e">
        <f t="shared" ca="1" si="1"/>
        <v>#N/A</v>
      </c>
      <c r="C115" s="2" t="e">
        <f ca="1">VLOOKUP(INDIRECT(ADDRESS(A115+2,VLOOKUP($F$1,$F$3:$K$7,5,FALSE),1,TRUE,$F$1)),'Andre tabeller'!$B$119:$D$139,3,FALSE)</f>
        <v>#N/A</v>
      </c>
      <c r="D115" s="2" t="e">
        <f ca="1">VLOOKUP(INDIRECT(ADDRESS(A115+2,VLOOKUP($F$1,$F$3:$K$7,5,FALSE),1,TRUE,$F$1)),'Andre tabeller'!$B$119:$D$139,2,FALSE)</f>
        <v>#N/A</v>
      </c>
    </row>
    <row r="116" spans="1:4" x14ac:dyDescent="0.3">
      <c r="A116" s="21">
        <v>101</v>
      </c>
      <c r="B116" s="120" t="e">
        <f t="shared" ca="1" si="1"/>
        <v>#N/A</v>
      </c>
      <c r="C116" s="2" t="e">
        <f ca="1">VLOOKUP(INDIRECT(ADDRESS(A116+2,VLOOKUP($F$1,$F$3:$K$7,5,FALSE),1,TRUE,$F$1)),'Andre tabeller'!$B$119:$D$139,3,FALSE)</f>
        <v>#N/A</v>
      </c>
      <c r="D116" s="2" t="e">
        <f ca="1">VLOOKUP(INDIRECT(ADDRESS(A116+2,VLOOKUP($F$1,$F$3:$K$7,5,FALSE),1,TRUE,$F$1)),'Andre tabeller'!$B$119:$D$139,2,FALSE)</f>
        <v>#N/A</v>
      </c>
    </row>
    <row r="117" spans="1:4" x14ac:dyDescent="0.3">
      <c r="A117" s="21">
        <v>102</v>
      </c>
      <c r="B117" s="120" t="e">
        <f t="shared" ca="1" si="1"/>
        <v>#N/A</v>
      </c>
      <c r="C117" s="2" t="e">
        <f ca="1">VLOOKUP(INDIRECT(ADDRESS(A117+2,VLOOKUP($F$1,$F$3:$K$7,5,FALSE),1,TRUE,$F$1)),'Andre tabeller'!$B$119:$D$139,3,FALSE)</f>
        <v>#N/A</v>
      </c>
      <c r="D117" s="2" t="e">
        <f ca="1">VLOOKUP(INDIRECT(ADDRESS(A117+2,VLOOKUP($F$1,$F$3:$K$7,5,FALSE),1,TRUE,$F$1)),'Andre tabeller'!$B$119:$D$139,2,FALSE)</f>
        <v>#N/A</v>
      </c>
    </row>
    <row r="118" spans="1:4" x14ac:dyDescent="0.3">
      <c r="A118" s="21">
        <v>103</v>
      </c>
      <c r="B118" s="120" t="e">
        <f t="shared" ca="1" si="1"/>
        <v>#N/A</v>
      </c>
      <c r="C118" s="2" t="e">
        <f ca="1">VLOOKUP(INDIRECT(ADDRESS(A118+2,VLOOKUP($F$1,$F$3:$K$7,5,FALSE),1,TRUE,$F$1)),'Andre tabeller'!$B$119:$D$139,3,FALSE)</f>
        <v>#N/A</v>
      </c>
      <c r="D118" s="2" t="e">
        <f ca="1">VLOOKUP(INDIRECT(ADDRESS(A118+2,VLOOKUP($F$1,$F$3:$K$7,5,FALSE),1,TRUE,$F$1)),'Andre tabeller'!$B$119:$D$139,2,FALSE)</f>
        <v>#N/A</v>
      </c>
    </row>
    <row r="119" spans="1:4" x14ac:dyDescent="0.3">
      <c r="A119" s="21">
        <v>104</v>
      </c>
      <c r="B119" s="120" t="e">
        <f t="shared" ca="1" si="1"/>
        <v>#N/A</v>
      </c>
      <c r="C119" s="2" t="e">
        <f ca="1">VLOOKUP(INDIRECT(ADDRESS(A119+2,VLOOKUP($F$1,$F$3:$K$7,5,FALSE),1,TRUE,$F$1)),'Andre tabeller'!$B$119:$D$139,3,FALSE)</f>
        <v>#N/A</v>
      </c>
      <c r="D119" s="2" t="e">
        <f ca="1">VLOOKUP(INDIRECT(ADDRESS(A119+2,VLOOKUP($F$1,$F$3:$K$7,5,FALSE),1,TRUE,$F$1)),'Andre tabeller'!$B$119:$D$139,2,FALSE)</f>
        <v>#N/A</v>
      </c>
    </row>
    <row r="120" spans="1:4" x14ac:dyDescent="0.3">
      <c r="A120" s="21">
        <v>105</v>
      </c>
      <c r="B120" s="120" t="e">
        <f t="shared" ca="1" si="1"/>
        <v>#N/A</v>
      </c>
      <c r="C120" s="2" t="e">
        <f ca="1">VLOOKUP(INDIRECT(ADDRESS(A120+2,VLOOKUP($F$1,$F$3:$K$7,5,FALSE),1,TRUE,$F$1)),'Andre tabeller'!$B$119:$D$139,3,FALSE)</f>
        <v>#N/A</v>
      </c>
      <c r="D120" s="2" t="e">
        <f ca="1">VLOOKUP(INDIRECT(ADDRESS(A120+2,VLOOKUP($F$1,$F$3:$K$7,5,FALSE),1,TRUE,$F$1)),'Andre tabeller'!$B$119:$D$139,2,FALSE)</f>
        <v>#N/A</v>
      </c>
    </row>
    <row r="121" spans="1:4" x14ac:dyDescent="0.3">
      <c r="A121" s="21">
        <v>106</v>
      </c>
      <c r="B121" s="120" t="e">
        <f t="shared" ca="1" si="1"/>
        <v>#N/A</v>
      </c>
      <c r="C121" s="2" t="e">
        <f ca="1">VLOOKUP(INDIRECT(ADDRESS(A121+2,VLOOKUP($F$1,$F$3:$K$7,5,FALSE),1,TRUE,$F$1)),'Andre tabeller'!$B$119:$D$139,3,FALSE)</f>
        <v>#N/A</v>
      </c>
      <c r="D121" s="2" t="e">
        <f ca="1">VLOOKUP(INDIRECT(ADDRESS(A121+2,VLOOKUP($F$1,$F$3:$K$7,5,FALSE),1,TRUE,$F$1)),'Andre tabeller'!$B$119:$D$139,2,FALSE)</f>
        <v>#N/A</v>
      </c>
    </row>
    <row r="122" spans="1:4" x14ac:dyDescent="0.3">
      <c r="A122" s="21">
        <v>107</v>
      </c>
      <c r="B122" s="120" t="e">
        <f t="shared" ca="1" si="1"/>
        <v>#N/A</v>
      </c>
      <c r="C122" s="2" t="e">
        <f ca="1">VLOOKUP(INDIRECT(ADDRESS(A122+2,VLOOKUP($F$1,$F$3:$K$7,5,FALSE),1,TRUE,$F$1)),'Andre tabeller'!$B$119:$D$139,3,FALSE)</f>
        <v>#N/A</v>
      </c>
      <c r="D122" s="2" t="e">
        <f ca="1">VLOOKUP(INDIRECT(ADDRESS(A122+2,VLOOKUP($F$1,$F$3:$K$7,5,FALSE),1,TRUE,$F$1)),'Andre tabeller'!$B$119:$D$139,2,FALSE)</f>
        <v>#N/A</v>
      </c>
    </row>
    <row r="123" spans="1:4" x14ac:dyDescent="0.3">
      <c r="A123" s="21">
        <v>108</v>
      </c>
      <c r="B123" s="120" t="e">
        <f t="shared" ca="1" si="1"/>
        <v>#N/A</v>
      </c>
      <c r="C123" s="2" t="e">
        <f ca="1">VLOOKUP(INDIRECT(ADDRESS(A123+2,VLOOKUP($F$1,$F$3:$K$7,5,FALSE),1,TRUE,$F$1)),'Andre tabeller'!$B$119:$D$139,3,FALSE)</f>
        <v>#N/A</v>
      </c>
      <c r="D123" s="2" t="e">
        <f ca="1">VLOOKUP(INDIRECT(ADDRESS(A123+2,VLOOKUP($F$1,$F$3:$K$7,5,FALSE),1,TRUE,$F$1)),'Andre tabeller'!$B$119:$D$139,2,FALSE)</f>
        <v>#N/A</v>
      </c>
    </row>
    <row r="124" spans="1:4" x14ac:dyDescent="0.3">
      <c r="A124" s="21">
        <v>109</v>
      </c>
      <c r="B124" s="120" t="e">
        <f t="shared" ca="1" si="1"/>
        <v>#N/A</v>
      </c>
      <c r="C124" s="2" t="e">
        <f ca="1">VLOOKUP(INDIRECT(ADDRESS(A124+2,VLOOKUP($F$1,$F$3:$K$7,5,FALSE),1,TRUE,$F$1)),'Andre tabeller'!$B$119:$D$139,3,FALSE)</f>
        <v>#N/A</v>
      </c>
      <c r="D124" s="2" t="e">
        <f ca="1">VLOOKUP(INDIRECT(ADDRESS(A124+2,VLOOKUP($F$1,$F$3:$K$7,5,FALSE),1,TRUE,$F$1)),'Andre tabeller'!$B$119:$D$139,2,FALSE)</f>
        <v>#N/A</v>
      </c>
    </row>
    <row r="125" spans="1:4" x14ac:dyDescent="0.3">
      <c r="A125" s="21">
        <v>110</v>
      </c>
      <c r="B125" s="120" t="e">
        <f t="shared" ca="1" si="1"/>
        <v>#N/A</v>
      </c>
      <c r="C125" s="2" t="e">
        <f ca="1">VLOOKUP(INDIRECT(ADDRESS(A125+2,VLOOKUP($F$1,$F$3:$K$7,5,FALSE),1,TRUE,$F$1)),'Andre tabeller'!$B$119:$D$139,3,FALSE)</f>
        <v>#N/A</v>
      </c>
      <c r="D125" s="2" t="e">
        <f ca="1">VLOOKUP(INDIRECT(ADDRESS(A125+2,VLOOKUP($F$1,$F$3:$K$7,5,FALSE),1,TRUE,$F$1)),'Andre tabeller'!$B$119:$D$139,2,FALSE)</f>
        <v>#N/A</v>
      </c>
    </row>
    <row r="126" spans="1:4" x14ac:dyDescent="0.3">
      <c r="A126" s="21">
        <v>111</v>
      </c>
      <c r="B126" s="120" t="e">
        <f t="shared" ca="1" si="1"/>
        <v>#N/A</v>
      </c>
      <c r="C126" s="2" t="e">
        <f ca="1">VLOOKUP(INDIRECT(ADDRESS(A126+2,VLOOKUP($F$1,$F$3:$K$7,5,FALSE),1,TRUE,$F$1)),'Andre tabeller'!$B$119:$D$139,3,FALSE)</f>
        <v>#N/A</v>
      </c>
      <c r="D126" s="2" t="e">
        <f ca="1">VLOOKUP(INDIRECT(ADDRESS(A126+2,VLOOKUP($F$1,$F$3:$K$7,5,FALSE),1,TRUE,$F$1)),'Andre tabeller'!$B$119:$D$139,2,FALSE)</f>
        <v>#N/A</v>
      </c>
    </row>
    <row r="127" spans="1:4" x14ac:dyDescent="0.3">
      <c r="A127" s="21">
        <v>112</v>
      </c>
      <c r="B127" s="120" t="e">
        <f t="shared" ca="1" si="1"/>
        <v>#N/A</v>
      </c>
      <c r="C127" s="2" t="e">
        <f ca="1">VLOOKUP(INDIRECT(ADDRESS(A127+2,VLOOKUP($F$1,$F$3:$K$7,5,FALSE),1,TRUE,$F$1)),'Andre tabeller'!$B$119:$D$139,3,FALSE)</f>
        <v>#N/A</v>
      </c>
      <c r="D127" s="2" t="e">
        <f ca="1">VLOOKUP(INDIRECT(ADDRESS(A127+2,VLOOKUP($F$1,$F$3:$K$7,5,FALSE),1,TRUE,$F$1)),'Andre tabeller'!$B$119:$D$139,2,FALSE)</f>
        <v>#N/A</v>
      </c>
    </row>
    <row r="128" spans="1:4" x14ac:dyDescent="0.3">
      <c r="A128" s="21">
        <v>113</v>
      </c>
      <c r="B128" s="120" t="e">
        <f t="shared" ca="1" si="1"/>
        <v>#N/A</v>
      </c>
      <c r="C128" s="2" t="e">
        <f ca="1">VLOOKUP(INDIRECT(ADDRESS(A128+2,VLOOKUP($F$1,$F$3:$K$7,5,FALSE),1,TRUE,$F$1)),'Andre tabeller'!$B$119:$D$139,3,FALSE)</f>
        <v>#N/A</v>
      </c>
      <c r="D128" s="2" t="e">
        <f ca="1">VLOOKUP(INDIRECT(ADDRESS(A128+2,VLOOKUP($F$1,$F$3:$K$7,5,FALSE),1,TRUE,$F$1)),'Andre tabeller'!$B$119:$D$139,2,FALSE)</f>
        <v>#N/A</v>
      </c>
    </row>
    <row r="129" spans="1:4" x14ac:dyDescent="0.3">
      <c r="A129" s="21">
        <v>114</v>
      </c>
      <c r="B129" s="120" t="e">
        <f t="shared" ca="1" si="1"/>
        <v>#N/A</v>
      </c>
      <c r="C129" s="2" t="e">
        <f ca="1">VLOOKUP(INDIRECT(ADDRESS(A129+2,VLOOKUP($F$1,$F$3:$K$7,5,FALSE),1,TRUE,$F$1)),'Andre tabeller'!$B$119:$D$139,3,FALSE)</f>
        <v>#N/A</v>
      </c>
      <c r="D129" s="2" t="e">
        <f ca="1">VLOOKUP(INDIRECT(ADDRESS(A129+2,VLOOKUP($F$1,$F$3:$K$7,5,FALSE),1,TRUE,$F$1)),'Andre tabeller'!$B$119:$D$139,2,FALSE)</f>
        <v>#N/A</v>
      </c>
    </row>
    <row r="130" spans="1:4" x14ac:dyDescent="0.3">
      <c r="A130" s="21">
        <v>115</v>
      </c>
      <c r="B130" s="120" t="e">
        <f t="shared" ca="1" si="1"/>
        <v>#N/A</v>
      </c>
      <c r="C130" s="2" t="e">
        <f ca="1">VLOOKUP(INDIRECT(ADDRESS(A130+2,VLOOKUP($F$1,$F$3:$K$7,5,FALSE),1,TRUE,$F$1)),'Andre tabeller'!$B$119:$D$139,3,FALSE)</f>
        <v>#N/A</v>
      </c>
      <c r="D130" s="2" t="e">
        <f ca="1">VLOOKUP(INDIRECT(ADDRESS(A130+2,VLOOKUP($F$1,$F$3:$K$7,5,FALSE),1,TRUE,$F$1)),'Andre tabeller'!$B$119:$D$139,2,FALSE)</f>
        <v>#N/A</v>
      </c>
    </row>
    <row r="131" spans="1:4" x14ac:dyDescent="0.3">
      <c r="A131" s="21">
        <v>116</v>
      </c>
      <c r="B131" s="120" t="e">
        <f t="shared" ca="1" si="1"/>
        <v>#N/A</v>
      </c>
      <c r="C131" s="2" t="e">
        <f ca="1">VLOOKUP(INDIRECT(ADDRESS(A131+2,VLOOKUP($F$1,$F$3:$K$7,5,FALSE),1,TRUE,$F$1)),'Andre tabeller'!$B$119:$D$139,3,FALSE)</f>
        <v>#N/A</v>
      </c>
      <c r="D131" s="2" t="e">
        <f ca="1">VLOOKUP(INDIRECT(ADDRESS(A131+2,VLOOKUP($F$1,$F$3:$K$7,5,FALSE),1,TRUE,$F$1)),'Andre tabeller'!$B$119:$D$139,2,FALSE)</f>
        <v>#N/A</v>
      </c>
    </row>
    <row r="132" spans="1:4" x14ac:dyDescent="0.3">
      <c r="A132" s="21">
        <v>117</v>
      </c>
      <c r="B132" s="120" t="e">
        <f t="shared" ca="1" si="1"/>
        <v>#N/A</v>
      </c>
      <c r="C132" s="2" t="e">
        <f ca="1">VLOOKUP(INDIRECT(ADDRESS(A132+2,VLOOKUP($F$1,$F$3:$K$7,5,FALSE),1,TRUE,$F$1)),'Andre tabeller'!$B$119:$D$139,3,FALSE)</f>
        <v>#N/A</v>
      </c>
      <c r="D132" s="2" t="e">
        <f ca="1">VLOOKUP(INDIRECT(ADDRESS(A132+2,VLOOKUP($F$1,$F$3:$K$7,5,FALSE),1,TRUE,$F$1)),'Andre tabeller'!$B$119:$D$139,2,FALSE)</f>
        <v>#N/A</v>
      </c>
    </row>
    <row r="133" spans="1:4" x14ac:dyDescent="0.3">
      <c r="A133" s="21">
        <v>118</v>
      </c>
      <c r="B133" s="120" t="e">
        <f t="shared" ca="1" si="1"/>
        <v>#N/A</v>
      </c>
      <c r="C133" s="2" t="e">
        <f ca="1">VLOOKUP(INDIRECT(ADDRESS(A133+2,VLOOKUP($F$1,$F$3:$K$7,5,FALSE),1,TRUE,$F$1)),'Andre tabeller'!$B$119:$D$139,3,FALSE)</f>
        <v>#N/A</v>
      </c>
      <c r="D133" s="2" t="e">
        <f ca="1">VLOOKUP(INDIRECT(ADDRESS(A133+2,VLOOKUP($F$1,$F$3:$K$7,5,FALSE),1,TRUE,$F$1)),'Andre tabeller'!$B$119:$D$139,2,FALSE)</f>
        <v>#N/A</v>
      </c>
    </row>
    <row r="134" spans="1:4" x14ac:dyDescent="0.3">
      <c r="A134" s="21">
        <v>119</v>
      </c>
      <c r="B134" s="120" t="e">
        <f t="shared" ca="1" si="1"/>
        <v>#N/A</v>
      </c>
      <c r="C134" s="2" t="e">
        <f ca="1">VLOOKUP(INDIRECT(ADDRESS(A134+2,VLOOKUP($F$1,$F$3:$K$7,5,FALSE),1,TRUE,$F$1)),'Andre tabeller'!$B$119:$D$139,3,FALSE)</f>
        <v>#N/A</v>
      </c>
      <c r="D134" s="2" t="e">
        <f ca="1">VLOOKUP(INDIRECT(ADDRESS(A134+2,VLOOKUP($F$1,$F$3:$K$7,5,FALSE),1,TRUE,$F$1)),'Andre tabeller'!$B$119:$D$139,2,FALSE)</f>
        <v>#N/A</v>
      </c>
    </row>
    <row r="135" spans="1:4" x14ac:dyDescent="0.3">
      <c r="A135" s="21">
        <v>120</v>
      </c>
      <c r="B135" s="120" t="e">
        <f t="shared" ca="1" si="1"/>
        <v>#N/A</v>
      </c>
      <c r="C135" s="2" t="e">
        <f ca="1">VLOOKUP(INDIRECT(ADDRESS(A135+2,VLOOKUP($F$1,$F$3:$K$7,5,FALSE),1,TRUE,$F$1)),'Andre tabeller'!$B$119:$D$139,3,FALSE)</f>
        <v>#N/A</v>
      </c>
      <c r="D135" s="2" t="e">
        <f ca="1">VLOOKUP(INDIRECT(ADDRESS(A135+2,VLOOKUP($F$1,$F$3:$K$7,5,FALSE),1,TRUE,$F$1)),'Andre tabeller'!$B$119:$D$139,2,FALSE)</f>
        <v>#N/A</v>
      </c>
    </row>
    <row r="136" spans="1:4" x14ac:dyDescent="0.3">
      <c r="A136" s="21">
        <v>121</v>
      </c>
      <c r="B136" s="120" t="e">
        <f t="shared" ca="1" si="1"/>
        <v>#N/A</v>
      </c>
      <c r="C136" s="2" t="e">
        <f ca="1">VLOOKUP(INDIRECT(ADDRESS(A136+2,VLOOKUP($F$1,$F$3:$K$7,5,FALSE),1,TRUE,$F$1)),'Andre tabeller'!$B$119:$D$139,3,FALSE)</f>
        <v>#N/A</v>
      </c>
      <c r="D136" s="2" t="e">
        <f ca="1">VLOOKUP(INDIRECT(ADDRESS(A136+2,VLOOKUP($F$1,$F$3:$K$7,5,FALSE),1,TRUE,$F$1)),'Andre tabeller'!$B$119:$D$139,2,FALSE)</f>
        <v>#N/A</v>
      </c>
    </row>
    <row r="137" spans="1:4" x14ac:dyDescent="0.3">
      <c r="A137" s="21">
        <v>122</v>
      </c>
      <c r="B137" s="120" t="e">
        <f t="shared" ca="1" si="1"/>
        <v>#N/A</v>
      </c>
      <c r="C137" s="2" t="e">
        <f ca="1">VLOOKUP(INDIRECT(ADDRESS(A137+2,VLOOKUP($F$1,$F$3:$K$7,5,FALSE),1,TRUE,$F$1)),'Andre tabeller'!$B$119:$D$139,3,FALSE)</f>
        <v>#N/A</v>
      </c>
      <c r="D137" s="2" t="e">
        <f ca="1">VLOOKUP(INDIRECT(ADDRESS(A137+2,VLOOKUP($F$1,$F$3:$K$7,5,FALSE),1,TRUE,$F$1)),'Andre tabeller'!$B$119:$D$139,2,FALSE)</f>
        <v>#N/A</v>
      </c>
    </row>
    <row r="138" spans="1:4" x14ac:dyDescent="0.3">
      <c r="A138" s="21">
        <v>123</v>
      </c>
      <c r="B138" s="120" t="e">
        <f t="shared" ca="1" si="1"/>
        <v>#N/A</v>
      </c>
      <c r="C138" s="2" t="e">
        <f ca="1">VLOOKUP(INDIRECT(ADDRESS(A138+2,VLOOKUP($F$1,$F$3:$K$7,5,FALSE),1,TRUE,$F$1)),'Andre tabeller'!$B$119:$D$139,3,FALSE)</f>
        <v>#N/A</v>
      </c>
      <c r="D138" s="2" t="e">
        <f ca="1">VLOOKUP(INDIRECT(ADDRESS(A138+2,VLOOKUP($F$1,$F$3:$K$7,5,FALSE),1,TRUE,$F$1)),'Andre tabeller'!$B$119:$D$139,2,FALSE)</f>
        <v>#N/A</v>
      </c>
    </row>
    <row r="139" spans="1:4" x14ac:dyDescent="0.3">
      <c r="A139" s="21">
        <v>124</v>
      </c>
      <c r="B139" s="120" t="e">
        <f t="shared" ca="1" si="1"/>
        <v>#N/A</v>
      </c>
      <c r="C139" s="2" t="e">
        <f ca="1">VLOOKUP(INDIRECT(ADDRESS(A139+2,VLOOKUP($F$1,$F$3:$K$7,5,FALSE),1,TRUE,$F$1)),'Andre tabeller'!$B$119:$D$139,3,FALSE)</f>
        <v>#N/A</v>
      </c>
      <c r="D139" s="2" t="e">
        <f ca="1">VLOOKUP(INDIRECT(ADDRESS(A139+2,VLOOKUP($F$1,$F$3:$K$7,5,FALSE),1,TRUE,$F$1)),'Andre tabeller'!$B$119:$D$139,2,FALSE)</f>
        <v>#N/A</v>
      </c>
    </row>
    <row r="140" spans="1:4" x14ac:dyDescent="0.3">
      <c r="A140" s="21">
        <v>125</v>
      </c>
      <c r="B140" s="120" t="e">
        <f t="shared" ca="1" si="1"/>
        <v>#N/A</v>
      </c>
      <c r="C140" s="2" t="e">
        <f ca="1">VLOOKUP(INDIRECT(ADDRESS(A140+2,VLOOKUP($F$1,$F$3:$K$7,5,FALSE),1,TRUE,$F$1)),'Andre tabeller'!$B$119:$D$139,3,FALSE)</f>
        <v>#N/A</v>
      </c>
      <c r="D140" s="2" t="e">
        <f ca="1">VLOOKUP(INDIRECT(ADDRESS(A140+2,VLOOKUP($F$1,$F$3:$K$7,5,FALSE),1,TRUE,$F$1)),'Andre tabeller'!$B$119:$D$139,2,FALSE)</f>
        <v>#N/A</v>
      </c>
    </row>
    <row r="141" spans="1:4" x14ac:dyDescent="0.3">
      <c r="A141" s="21">
        <v>126</v>
      </c>
      <c r="B141" s="120" t="e">
        <f t="shared" ca="1" si="1"/>
        <v>#N/A</v>
      </c>
      <c r="C141" s="2" t="e">
        <f ca="1">VLOOKUP(INDIRECT(ADDRESS(A141+2,VLOOKUP($F$1,$F$3:$K$7,5,FALSE),1,TRUE,$F$1)),'Andre tabeller'!$B$119:$D$139,3,FALSE)</f>
        <v>#N/A</v>
      </c>
      <c r="D141" s="2" t="e">
        <f ca="1">VLOOKUP(INDIRECT(ADDRESS(A141+2,VLOOKUP($F$1,$F$3:$K$7,5,FALSE),1,TRUE,$F$1)),'Andre tabeller'!$B$119:$D$139,2,FALSE)</f>
        <v>#N/A</v>
      </c>
    </row>
    <row r="142" spans="1:4" x14ac:dyDescent="0.3">
      <c r="A142" s="21">
        <v>127</v>
      </c>
      <c r="B142" s="120" t="e">
        <f t="shared" ca="1" si="1"/>
        <v>#N/A</v>
      </c>
      <c r="C142" s="2" t="e">
        <f ca="1">VLOOKUP(INDIRECT(ADDRESS(A142+2,VLOOKUP($F$1,$F$3:$K$7,5,FALSE),1,TRUE,$F$1)),'Andre tabeller'!$B$119:$D$139,3,FALSE)</f>
        <v>#N/A</v>
      </c>
      <c r="D142" s="2" t="e">
        <f ca="1">VLOOKUP(INDIRECT(ADDRESS(A142+2,VLOOKUP($F$1,$F$3:$K$7,5,FALSE),1,TRUE,$F$1)),'Andre tabeller'!$B$119:$D$139,2,FALSE)</f>
        <v>#N/A</v>
      </c>
    </row>
    <row r="143" spans="1:4" x14ac:dyDescent="0.3">
      <c r="A143" s="21">
        <v>128</v>
      </c>
      <c r="B143" s="120" t="e">
        <f t="shared" ca="1" si="1"/>
        <v>#N/A</v>
      </c>
      <c r="C143" s="2" t="e">
        <f ca="1">VLOOKUP(INDIRECT(ADDRESS(A143+2,VLOOKUP($F$1,$F$3:$K$7,5,FALSE),1,TRUE,$F$1)),'Andre tabeller'!$B$119:$D$139,3,FALSE)</f>
        <v>#N/A</v>
      </c>
      <c r="D143" s="2" t="e">
        <f ca="1">VLOOKUP(INDIRECT(ADDRESS(A143+2,VLOOKUP($F$1,$F$3:$K$7,5,FALSE),1,TRUE,$F$1)),'Andre tabeller'!$B$119:$D$139,2,FALSE)</f>
        <v>#N/A</v>
      </c>
    </row>
    <row r="144" spans="1:4" x14ac:dyDescent="0.3">
      <c r="A144" s="21">
        <v>129</v>
      </c>
      <c r="B144" s="120" t="e">
        <f t="shared" ca="1" si="1"/>
        <v>#N/A</v>
      </c>
      <c r="C144" s="2" t="e">
        <f ca="1">VLOOKUP(INDIRECT(ADDRESS(A144+2,VLOOKUP($F$1,$F$3:$K$7,5,FALSE),1,TRUE,$F$1)),'Andre tabeller'!$B$119:$D$139,3,FALSE)</f>
        <v>#N/A</v>
      </c>
      <c r="D144" s="2" t="e">
        <f ca="1">VLOOKUP(INDIRECT(ADDRESS(A144+2,VLOOKUP($F$1,$F$3:$K$7,5,FALSE),1,TRUE,$F$1)),'Andre tabeller'!$B$119:$D$139,2,FALSE)</f>
        <v>#N/A</v>
      </c>
    </row>
    <row r="145" spans="1:4" x14ac:dyDescent="0.3">
      <c r="A145" s="21">
        <v>130</v>
      </c>
      <c r="B145" s="120" t="e">
        <f t="shared" ref="B145:B208" ca="1" si="2">INDIRECT(ADDRESS(A145+2,VLOOKUP($F$1,$F$3:$K$7,2,FALSE),1,TRUE,$F$1)) &amp; IF(VLOOKUP($F$1,$F$3:$K$7,3,FALSE)&gt;0," - " &amp; INDIRECT(ADDRESS(A145+2,VLOOKUP($F$1,$F$3:$K$7,3,FALSE),1,TRUE,$F$1)),  "") &amp; IF(VLOOKUP($F$1,$F$3:$K$7,4,FALSE)&gt;0," - " &amp; INDIRECT(ADDRESS(A145+2,VLOOKUP($F$1,$F$3:$K$7,4,FALSE),1,TRUE,$F$1)),  "")</f>
        <v>#N/A</v>
      </c>
      <c r="C145" s="2" t="e">
        <f ca="1">VLOOKUP(INDIRECT(ADDRESS(A145+2,VLOOKUP($F$1,$F$3:$K$7,5,FALSE),1,TRUE,$F$1)),'Andre tabeller'!$B$119:$D$139,3,FALSE)</f>
        <v>#N/A</v>
      </c>
      <c r="D145" s="2" t="e">
        <f ca="1">VLOOKUP(INDIRECT(ADDRESS(A145+2,VLOOKUP($F$1,$F$3:$K$7,5,FALSE),1,TRUE,$F$1)),'Andre tabeller'!$B$119:$D$139,2,FALSE)</f>
        <v>#N/A</v>
      </c>
    </row>
    <row r="146" spans="1:4" x14ac:dyDescent="0.3">
      <c r="A146" s="21">
        <v>131</v>
      </c>
      <c r="B146" s="120" t="e">
        <f t="shared" ca="1" si="2"/>
        <v>#N/A</v>
      </c>
      <c r="C146" s="2" t="e">
        <f ca="1">VLOOKUP(INDIRECT(ADDRESS(A146+2,VLOOKUP($F$1,$F$3:$K$7,5,FALSE),1,TRUE,$F$1)),'Andre tabeller'!$B$119:$D$139,3,FALSE)</f>
        <v>#N/A</v>
      </c>
      <c r="D146" s="2" t="e">
        <f ca="1">VLOOKUP(INDIRECT(ADDRESS(A146+2,VLOOKUP($F$1,$F$3:$K$7,5,FALSE),1,TRUE,$F$1)),'Andre tabeller'!$B$119:$D$139,2,FALSE)</f>
        <v>#N/A</v>
      </c>
    </row>
    <row r="147" spans="1:4" x14ac:dyDescent="0.3">
      <c r="A147" s="21">
        <v>132</v>
      </c>
      <c r="B147" s="120" t="e">
        <f t="shared" ca="1" si="2"/>
        <v>#N/A</v>
      </c>
      <c r="C147" s="2" t="e">
        <f ca="1">VLOOKUP(INDIRECT(ADDRESS(A147+2,VLOOKUP($F$1,$F$3:$K$7,5,FALSE),1,TRUE,$F$1)),'Andre tabeller'!$B$119:$D$139,3,FALSE)</f>
        <v>#N/A</v>
      </c>
      <c r="D147" s="2" t="e">
        <f ca="1">VLOOKUP(INDIRECT(ADDRESS(A147+2,VLOOKUP($F$1,$F$3:$K$7,5,FALSE),1,TRUE,$F$1)),'Andre tabeller'!$B$119:$D$139,2,FALSE)</f>
        <v>#N/A</v>
      </c>
    </row>
    <row r="148" spans="1:4" x14ac:dyDescent="0.3">
      <c r="A148" s="21">
        <v>133</v>
      </c>
      <c r="B148" s="120" t="e">
        <f t="shared" ca="1" si="2"/>
        <v>#N/A</v>
      </c>
      <c r="C148" s="2" t="e">
        <f ca="1">VLOOKUP(INDIRECT(ADDRESS(A148+2,VLOOKUP($F$1,$F$3:$K$7,5,FALSE),1,TRUE,$F$1)),'Andre tabeller'!$B$119:$D$139,3,FALSE)</f>
        <v>#N/A</v>
      </c>
      <c r="D148" s="2" t="e">
        <f ca="1">VLOOKUP(INDIRECT(ADDRESS(A148+2,VLOOKUP($F$1,$F$3:$K$7,5,FALSE),1,TRUE,$F$1)),'Andre tabeller'!$B$119:$D$139,2,FALSE)</f>
        <v>#N/A</v>
      </c>
    </row>
    <row r="149" spans="1:4" x14ac:dyDescent="0.3">
      <c r="A149" s="21">
        <v>134</v>
      </c>
      <c r="B149" s="120" t="e">
        <f t="shared" ca="1" si="2"/>
        <v>#N/A</v>
      </c>
      <c r="C149" s="2" t="e">
        <f ca="1">VLOOKUP(INDIRECT(ADDRESS(A149+2,VLOOKUP($F$1,$F$3:$K$7,5,FALSE),1,TRUE,$F$1)),'Andre tabeller'!$B$119:$D$139,3,FALSE)</f>
        <v>#N/A</v>
      </c>
      <c r="D149" s="2" t="e">
        <f ca="1">VLOOKUP(INDIRECT(ADDRESS(A149+2,VLOOKUP($F$1,$F$3:$K$7,5,FALSE),1,TRUE,$F$1)),'Andre tabeller'!$B$119:$D$139,2,FALSE)</f>
        <v>#N/A</v>
      </c>
    </row>
    <row r="150" spans="1:4" x14ac:dyDescent="0.3">
      <c r="A150" s="21">
        <v>135</v>
      </c>
      <c r="B150" s="120" t="e">
        <f t="shared" ca="1" si="2"/>
        <v>#N/A</v>
      </c>
      <c r="C150" s="2" t="e">
        <f ca="1">VLOOKUP(INDIRECT(ADDRESS(A150+2,VLOOKUP($F$1,$F$3:$K$7,5,FALSE),1,TRUE,$F$1)),'Andre tabeller'!$B$119:$D$139,3,FALSE)</f>
        <v>#N/A</v>
      </c>
      <c r="D150" s="2" t="e">
        <f ca="1">VLOOKUP(INDIRECT(ADDRESS(A150+2,VLOOKUP($F$1,$F$3:$K$7,5,FALSE),1,TRUE,$F$1)),'Andre tabeller'!$B$119:$D$139,2,FALSE)</f>
        <v>#N/A</v>
      </c>
    </row>
    <row r="151" spans="1:4" x14ac:dyDescent="0.3">
      <c r="A151" s="21">
        <v>136</v>
      </c>
      <c r="B151" s="120" t="e">
        <f t="shared" ca="1" si="2"/>
        <v>#N/A</v>
      </c>
      <c r="C151" s="2" t="e">
        <f ca="1">VLOOKUP(INDIRECT(ADDRESS(A151+2,VLOOKUP($F$1,$F$3:$K$7,5,FALSE),1,TRUE,$F$1)),'Andre tabeller'!$B$119:$D$139,3,FALSE)</f>
        <v>#N/A</v>
      </c>
      <c r="D151" s="2" t="e">
        <f ca="1">VLOOKUP(INDIRECT(ADDRESS(A151+2,VLOOKUP($F$1,$F$3:$K$7,5,FALSE),1,TRUE,$F$1)),'Andre tabeller'!$B$119:$D$139,2,FALSE)</f>
        <v>#N/A</v>
      </c>
    </row>
    <row r="152" spans="1:4" x14ac:dyDescent="0.3">
      <c r="A152" s="21">
        <v>137</v>
      </c>
      <c r="B152" s="120" t="e">
        <f t="shared" ca="1" si="2"/>
        <v>#N/A</v>
      </c>
      <c r="C152" s="2" t="e">
        <f ca="1">VLOOKUP(INDIRECT(ADDRESS(A152+2,VLOOKUP($F$1,$F$3:$K$7,5,FALSE),1,TRUE,$F$1)),'Andre tabeller'!$B$119:$D$139,3,FALSE)</f>
        <v>#N/A</v>
      </c>
      <c r="D152" s="2" t="e">
        <f ca="1">VLOOKUP(INDIRECT(ADDRESS(A152+2,VLOOKUP($F$1,$F$3:$K$7,5,FALSE),1,TRUE,$F$1)),'Andre tabeller'!$B$119:$D$139,2,FALSE)</f>
        <v>#N/A</v>
      </c>
    </row>
    <row r="153" spans="1:4" x14ac:dyDescent="0.3">
      <c r="A153" s="21">
        <v>138</v>
      </c>
      <c r="B153" s="120" t="e">
        <f t="shared" ca="1" si="2"/>
        <v>#N/A</v>
      </c>
      <c r="C153" s="2" t="e">
        <f ca="1">VLOOKUP(INDIRECT(ADDRESS(A153+2,VLOOKUP($F$1,$F$3:$K$7,5,FALSE),1,TRUE,$F$1)),'Andre tabeller'!$B$119:$D$139,3,FALSE)</f>
        <v>#N/A</v>
      </c>
      <c r="D153" s="2" t="e">
        <f ca="1">VLOOKUP(INDIRECT(ADDRESS(A153+2,VLOOKUP($F$1,$F$3:$K$7,5,FALSE),1,TRUE,$F$1)),'Andre tabeller'!$B$119:$D$139,2,FALSE)</f>
        <v>#N/A</v>
      </c>
    </row>
    <row r="154" spans="1:4" x14ac:dyDescent="0.3">
      <c r="A154" s="21">
        <v>139</v>
      </c>
      <c r="B154" s="120" t="e">
        <f t="shared" ca="1" si="2"/>
        <v>#N/A</v>
      </c>
      <c r="C154" s="2" t="e">
        <f ca="1">VLOOKUP(INDIRECT(ADDRESS(A154+2,VLOOKUP($F$1,$F$3:$K$7,5,FALSE),1,TRUE,$F$1)),'Andre tabeller'!$B$119:$D$139,3,FALSE)</f>
        <v>#N/A</v>
      </c>
      <c r="D154" s="2" t="e">
        <f ca="1">VLOOKUP(INDIRECT(ADDRESS(A154+2,VLOOKUP($F$1,$F$3:$K$7,5,FALSE),1,TRUE,$F$1)),'Andre tabeller'!$B$119:$D$139,2,FALSE)</f>
        <v>#N/A</v>
      </c>
    </row>
    <row r="155" spans="1:4" x14ac:dyDescent="0.3">
      <c r="A155" s="21">
        <v>140</v>
      </c>
      <c r="B155" s="120" t="e">
        <f t="shared" ca="1" si="2"/>
        <v>#N/A</v>
      </c>
      <c r="C155" s="2" t="e">
        <f ca="1">VLOOKUP(INDIRECT(ADDRESS(A155+2,VLOOKUP($F$1,$F$3:$K$7,5,FALSE),1,TRUE,$F$1)),'Andre tabeller'!$B$119:$D$139,3,FALSE)</f>
        <v>#N/A</v>
      </c>
      <c r="D155" s="2" t="e">
        <f ca="1">VLOOKUP(INDIRECT(ADDRESS(A155+2,VLOOKUP($F$1,$F$3:$K$7,5,FALSE),1,TRUE,$F$1)),'Andre tabeller'!$B$119:$D$139,2,FALSE)</f>
        <v>#N/A</v>
      </c>
    </row>
    <row r="156" spans="1:4" x14ac:dyDescent="0.3">
      <c r="A156" s="21">
        <v>141</v>
      </c>
      <c r="B156" s="120" t="e">
        <f t="shared" ca="1" si="2"/>
        <v>#N/A</v>
      </c>
      <c r="C156" s="2" t="e">
        <f ca="1">VLOOKUP(INDIRECT(ADDRESS(A156+2,VLOOKUP($F$1,$F$3:$K$7,5,FALSE),1,TRUE,$F$1)),'Andre tabeller'!$B$119:$D$139,3,FALSE)</f>
        <v>#N/A</v>
      </c>
      <c r="D156" s="2" t="e">
        <f ca="1">VLOOKUP(INDIRECT(ADDRESS(A156+2,VLOOKUP($F$1,$F$3:$K$7,5,FALSE),1,TRUE,$F$1)),'Andre tabeller'!$B$119:$D$139,2,FALSE)</f>
        <v>#N/A</v>
      </c>
    </row>
    <row r="157" spans="1:4" x14ac:dyDescent="0.3">
      <c r="A157" s="21">
        <v>142</v>
      </c>
      <c r="B157" s="120" t="e">
        <f t="shared" ca="1" si="2"/>
        <v>#N/A</v>
      </c>
      <c r="C157" s="2" t="e">
        <f ca="1">VLOOKUP(INDIRECT(ADDRESS(A157+2,VLOOKUP($F$1,$F$3:$K$7,5,FALSE),1,TRUE,$F$1)),'Andre tabeller'!$B$119:$D$139,3,FALSE)</f>
        <v>#N/A</v>
      </c>
      <c r="D157" s="2" t="e">
        <f ca="1">VLOOKUP(INDIRECT(ADDRESS(A157+2,VLOOKUP($F$1,$F$3:$K$7,5,FALSE),1,TRUE,$F$1)),'Andre tabeller'!$B$119:$D$139,2,FALSE)</f>
        <v>#N/A</v>
      </c>
    </row>
    <row r="158" spans="1:4" x14ac:dyDescent="0.3">
      <c r="A158" s="21">
        <v>143</v>
      </c>
      <c r="B158" s="120" t="e">
        <f t="shared" ca="1" si="2"/>
        <v>#N/A</v>
      </c>
      <c r="C158" s="2" t="e">
        <f ca="1">VLOOKUP(INDIRECT(ADDRESS(A158+2,VLOOKUP($F$1,$F$3:$K$7,5,FALSE),1,TRUE,$F$1)),'Andre tabeller'!$B$119:$D$139,3,FALSE)</f>
        <v>#N/A</v>
      </c>
      <c r="D158" s="2" t="e">
        <f ca="1">VLOOKUP(INDIRECT(ADDRESS(A158+2,VLOOKUP($F$1,$F$3:$K$7,5,FALSE),1,TRUE,$F$1)),'Andre tabeller'!$B$119:$D$139,2,FALSE)</f>
        <v>#N/A</v>
      </c>
    </row>
    <row r="159" spans="1:4" x14ac:dyDescent="0.3">
      <c r="A159" s="21">
        <v>144</v>
      </c>
      <c r="B159" s="120" t="e">
        <f t="shared" ca="1" si="2"/>
        <v>#N/A</v>
      </c>
      <c r="C159" s="2" t="e">
        <f ca="1">VLOOKUP(INDIRECT(ADDRESS(A159+2,VLOOKUP($F$1,$F$3:$K$7,5,FALSE),1,TRUE,$F$1)),'Andre tabeller'!$B$119:$D$139,3,FALSE)</f>
        <v>#N/A</v>
      </c>
      <c r="D159" s="2" t="e">
        <f ca="1">VLOOKUP(INDIRECT(ADDRESS(A159+2,VLOOKUP($F$1,$F$3:$K$7,5,FALSE),1,TRUE,$F$1)),'Andre tabeller'!$B$119:$D$139,2,FALSE)</f>
        <v>#N/A</v>
      </c>
    </row>
    <row r="160" spans="1:4" x14ac:dyDescent="0.3">
      <c r="A160" s="21">
        <v>145</v>
      </c>
      <c r="B160" s="120" t="e">
        <f t="shared" ca="1" si="2"/>
        <v>#N/A</v>
      </c>
      <c r="C160" s="2" t="e">
        <f ca="1">VLOOKUP(INDIRECT(ADDRESS(A160+2,VLOOKUP($F$1,$F$3:$K$7,5,FALSE),1,TRUE,$F$1)),'Andre tabeller'!$B$119:$D$139,3,FALSE)</f>
        <v>#N/A</v>
      </c>
      <c r="D160" s="2" t="e">
        <f ca="1">VLOOKUP(INDIRECT(ADDRESS(A160+2,VLOOKUP($F$1,$F$3:$K$7,5,FALSE),1,TRUE,$F$1)),'Andre tabeller'!$B$119:$D$139,2,FALSE)</f>
        <v>#N/A</v>
      </c>
    </row>
    <row r="161" spans="1:4" x14ac:dyDescent="0.3">
      <c r="A161" s="21">
        <v>146</v>
      </c>
      <c r="B161" s="120" t="e">
        <f t="shared" ca="1" si="2"/>
        <v>#N/A</v>
      </c>
      <c r="C161" s="2" t="e">
        <f ca="1">VLOOKUP(INDIRECT(ADDRESS(A161+2,VLOOKUP($F$1,$F$3:$K$7,5,FALSE),1,TRUE,$F$1)),'Andre tabeller'!$B$119:$D$139,3,FALSE)</f>
        <v>#N/A</v>
      </c>
      <c r="D161" s="2" t="e">
        <f ca="1">VLOOKUP(INDIRECT(ADDRESS(A161+2,VLOOKUP($F$1,$F$3:$K$7,5,FALSE),1,TRUE,$F$1)),'Andre tabeller'!$B$119:$D$139,2,FALSE)</f>
        <v>#N/A</v>
      </c>
    </row>
    <row r="162" spans="1:4" x14ac:dyDescent="0.3">
      <c r="A162" s="21">
        <v>147</v>
      </c>
      <c r="B162" s="120" t="e">
        <f t="shared" ca="1" si="2"/>
        <v>#N/A</v>
      </c>
      <c r="C162" s="2" t="e">
        <f ca="1">VLOOKUP(INDIRECT(ADDRESS(A162+2,VLOOKUP($F$1,$F$3:$K$7,5,FALSE),1,TRUE,$F$1)),'Andre tabeller'!$B$119:$D$139,3,FALSE)</f>
        <v>#N/A</v>
      </c>
      <c r="D162" s="2" t="e">
        <f ca="1">VLOOKUP(INDIRECT(ADDRESS(A162+2,VLOOKUP($F$1,$F$3:$K$7,5,FALSE),1,TRUE,$F$1)),'Andre tabeller'!$B$119:$D$139,2,FALSE)</f>
        <v>#N/A</v>
      </c>
    </row>
    <row r="163" spans="1:4" x14ac:dyDescent="0.3">
      <c r="A163" s="21">
        <v>148</v>
      </c>
      <c r="B163" s="120" t="e">
        <f t="shared" ca="1" si="2"/>
        <v>#N/A</v>
      </c>
      <c r="C163" s="2" t="e">
        <f ca="1">VLOOKUP(INDIRECT(ADDRESS(A163+2,VLOOKUP($F$1,$F$3:$K$7,5,FALSE),1,TRUE,$F$1)),'Andre tabeller'!$B$119:$D$139,3,FALSE)</f>
        <v>#N/A</v>
      </c>
      <c r="D163" s="2" t="e">
        <f ca="1">VLOOKUP(INDIRECT(ADDRESS(A163+2,VLOOKUP($F$1,$F$3:$K$7,5,FALSE),1,TRUE,$F$1)),'Andre tabeller'!$B$119:$D$139,2,FALSE)</f>
        <v>#N/A</v>
      </c>
    </row>
    <row r="164" spans="1:4" x14ac:dyDescent="0.3">
      <c r="A164" s="21">
        <v>149</v>
      </c>
      <c r="B164" s="120" t="e">
        <f t="shared" ca="1" si="2"/>
        <v>#N/A</v>
      </c>
      <c r="C164" s="2" t="e">
        <f ca="1">VLOOKUP(INDIRECT(ADDRESS(A164+2,VLOOKUP($F$1,$F$3:$K$7,5,FALSE),1,TRUE,$F$1)),'Andre tabeller'!$B$119:$D$139,3,FALSE)</f>
        <v>#N/A</v>
      </c>
      <c r="D164" s="2" t="e">
        <f ca="1">VLOOKUP(INDIRECT(ADDRESS(A164+2,VLOOKUP($F$1,$F$3:$K$7,5,FALSE),1,TRUE,$F$1)),'Andre tabeller'!$B$119:$D$139,2,FALSE)</f>
        <v>#N/A</v>
      </c>
    </row>
    <row r="165" spans="1:4" x14ac:dyDescent="0.3">
      <c r="A165" s="21">
        <v>150</v>
      </c>
      <c r="B165" s="120" t="e">
        <f t="shared" ca="1" si="2"/>
        <v>#N/A</v>
      </c>
      <c r="C165" s="2" t="e">
        <f ca="1">VLOOKUP(INDIRECT(ADDRESS(A165+2,VLOOKUP($F$1,$F$3:$K$7,5,FALSE),1,TRUE,$F$1)),'Andre tabeller'!$B$119:$D$139,3,FALSE)</f>
        <v>#N/A</v>
      </c>
      <c r="D165" s="2" t="e">
        <f ca="1">VLOOKUP(INDIRECT(ADDRESS(A165+2,VLOOKUP($F$1,$F$3:$K$7,5,FALSE),1,TRUE,$F$1)),'Andre tabeller'!$B$119:$D$139,2,FALSE)</f>
        <v>#N/A</v>
      </c>
    </row>
    <row r="166" spans="1:4" x14ac:dyDescent="0.3">
      <c r="A166" s="21">
        <v>151</v>
      </c>
      <c r="B166" s="120" t="e">
        <f t="shared" ca="1" si="2"/>
        <v>#N/A</v>
      </c>
      <c r="C166" s="2" t="e">
        <f ca="1">VLOOKUP(INDIRECT(ADDRESS(A166+2,VLOOKUP($F$1,$F$3:$K$7,5,FALSE),1,TRUE,$F$1)),'Andre tabeller'!$B$119:$D$139,3,FALSE)</f>
        <v>#N/A</v>
      </c>
      <c r="D166" s="2" t="e">
        <f ca="1">VLOOKUP(INDIRECT(ADDRESS(A166+2,VLOOKUP($F$1,$F$3:$K$7,5,FALSE),1,TRUE,$F$1)),'Andre tabeller'!$B$119:$D$139,2,FALSE)</f>
        <v>#N/A</v>
      </c>
    </row>
    <row r="167" spans="1:4" x14ac:dyDescent="0.3">
      <c r="A167" s="21">
        <v>152</v>
      </c>
      <c r="B167" s="120" t="e">
        <f t="shared" ca="1" si="2"/>
        <v>#N/A</v>
      </c>
      <c r="C167" s="2" t="e">
        <f ca="1">VLOOKUP(INDIRECT(ADDRESS(A167+2,VLOOKUP($F$1,$F$3:$K$7,5,FALSE),1,TRUE,$F$1)),'Andre tabeller'!$B$119:$D$139,3,FALSE)</f>
        <v>#N/A</v>
      </c>
      <c r="D167" s="2" t="e">
        <f ca="1">VLOOKUP(INDIRECT(ADDRESS(A167+2,VLOOKUP($F$1,$F$3:$K$7,5,FALSE),1,TRUE,$F$1)),'Andre tabeller'!$B$119:$D$139,2,FALSE)</f>
        <v>#N/A</v>
      </c>
    </row>
    <row r="168" spans="1:4" x14ac:dyDescent="0.3">
      <c r="A168" s="21">
        <v>153</v>
      </c>
      <c r="B168" s="120" t="e">
        <f t="shared" ca="1" si="2"/>
        <v>#N/A</v>
      </c>
      <c r="C168" s="2" t="e">
        <f ca="1">VLOOKUP(INDIRECT(ADDRESS(A168+2,VLOOKUP($F$1,$F$3:$K$7,5,FALSE),1,TRUE,$F$1)),'Andre tabeller'!$B$119:$D$139,3,FALSE)</f>
        <v>#N/A</v>
      </c>
      <c r="D168" s="2" t="e">
        <f ca="1">VLOOKUP(INDIRECT(ADDRESS(A168+2,VLOOKUP($F$1,$F$3:$K$7,5,FALSE),1,TRUE,$F$1)),'Andre tabeller'!$B$119:$D$139,2,FALSE)</f>
        <v>#N/A</v>
      </c>
    </row>
    <row r="169" spans="1:4" x14ac:dyDescent="0.3">
      <c r="A169" s="21">
        <v>154</v>
      </c>
      <c r="B169" s="120" t="e">
        <f t="shared" ca="1" si="2"/>
        <v>#N/A</v>
      </c>
      <c r="C169" s="2" t="e">
        <f ca="1">VLOOKUP(INDIRECT(ADDRESS(A169+2,VLOOKUP($F$1,$F$3:$K$7,5,FALSE),1,TRUE,$F$1)),'Andre tabeller'!$B$119:$D$139,3,FALSE)</f>
        <v>#N/A</v>
      </c>
      <c r="D169" s="2" t="e">
        <f ca="1">VLOOKUP(INDIRECT(ADDRESS(A169+2,VLOOKUP($F$1,$F$3:$K$7,5,FALSE),1,TRUE,$F$1)),'Andre tabeller'!$B$119:$D$139,2,FALSE)</f>
        <v>#N/A</v>
      </c>
    </row>
    <row r="170" spans="1:4" x14ac:dyDescent="0.3">
      <c r="A170" s="21">
        <v>155</v>
      </c>
      <c r="B170" s="120" t="e">
        <f t="shared" ca="1" si="2"/>
        <v>#N/A</v>
      </c>
      <c r="C170" s="2" t="e">
        <f ca="1">VLOOKUP(INDIRECT(ADDRESS(A170+2,VLOOKUP($F$1,$F$3:$K$7,5,FALSE),1,TRUE,$F$1)),'Andre tabeller'!$B$119:$D$139,3,FALSE)</f>
        <v>#N/A</v>
      </c>
      <c r="D170" s="2" t="e">
        <f ca="1">VLOOKUP(INDIRECT(ADDRESS(A170+2,VLOOKUP($F$1,$F$3:$K$7,5,FALSE),1,TRUE,$F$1)),'Andre tabeller'!$B$119:$D$139,2,FALSE)</f>
        <v>#N/A</v>
      </c>
    </row>
    <row r="171" spans="1:4" x14ac:dyDescent="0.3">
      <c r="A171" s="21">
        <v>156</v>
      </c>
      <c r="B171" s="120" t="e">
        <f t="shared" ca="1" si="2"/>
        <v>#N/A</v>
      </c>
      <c r="C171" s="2" t="e">
        <f ca="1">VLOOKUP(INDIRECT(ADDRESS(A171+2,VLOOKUP($F$1,$F$3:$K$7,5,FALSE),1,TRUE,$F$1)),'Andre tabeller'!$B$119:$D$139,3,FALSE)</f>
        <v>#N/A</v>
      </c>
      <c r="D171" s="2" t="e">
        <f ca="1">VLOOKUP(INDIRECT(ADDRESS(A171+2,VLOOKUP($F$1,$F$3:$K$7,5,FALSE),1,TRUE,$F$1)),'Andre tabeller'!$B$119:$D$139,2,FALSE)</f>
        <v>#N/A</v>
      </c>
    </row>
    <row r="172" spans="1:4" x14ac:dyDescent="0.3">
      <c r="A172" s="21">
        <v>157</v>
      </c>
      <c r="B172" s="120" t="e">
        <f t="shared" ca="1" si="2"/>
        <v>#N/A</v>
      </c>
      <c r="C172" s="2" t="e">
        <f ca="1">VLOOKUP(INDIRECT(ADDRESS(A172+2,VLOOKUP($F$1,$F$3:$K$7,5,FALSE),1,TRUE,$F$1)),'Andre tabeller'!$B$119:$D$139,3,FALSE)</f>
        <v>#N/A</v>
      </c>
      <c r="D172" s="2" t="e">
        <f ca="1">VLOOKUP(INDIRECT(ADDRESS(A172+2,VLOOKUP($F$1,$F$3:$K$7,5,FALSE),1,TRUE,$F$1)),'Andre tabeller'!$B$119:$D$139,2,FALSE)</f>
        <v>#N/A</v>
      </c>
    </row>
    <row r="173" spans="1:4" x14ac:dyDescent="0.3">
      <c r="A173" s="21">
        <v>158</v>
      </c>
      <c r="B173" s="120" t="e">
        <f t="shared" ca="1" si="2"/>
        <v>#N/A</v>
      </c>
      <c r="C173" s="2" t="e">
        <f ca="1">VLOOKUP(INDIRECT(ADDRESS(A173+2,VLOOKUP($F$1,$F$3:$K$7,5,FALSE),1,TRUE,$F$1)),'Andre tabeller'!$B$119:$D$139,3,FALSE)</f>
        <v>#N/A</v>
      </c>
      <c r="D173" s="2" t="e">
        <f ca="1">VLOOKUP(INDIRECT(ADDRESS(A173+2,VLOOKUP($F$1,$F$3:$K$7,5,FALSE),1,TRUE,$F$1)),'Andre tabeller'!$B$119:$D$139,2,FALSE)</f>
        <v>#N/A</v>
      </c>
    </row>
    <row r="174" spans="1:4" x14ac:dyDescent="0.3">
      <c r="A174" s="21">
        <v>159</v>
      </c>
      <c r="B174" s="120" t="e">
        <f t="shared" ca="1" si="2"/>
        <v>#N/A</v>
      </c>
      <c r="C174" s="2" t="e">
        <f ca="1">VLOOKUP(INDIRECT(ADDRESS(A174+2,VLOOKUP($F$1,$F$3:$K$7,5,FALSE),1,TRUE,$F$1)),'Andre tabeller'!$B$119:$D$139,3,FALSE)</f>
        <v>#N/A</v>
      </c>
      <c r="D174" s="2" t="e">
        <f ca="1">VLOOKUP(INDIRECT(ADDRESS(A174+2,VLOOKUP($F$1,$F$3:$K$7,5,FALSE),1,TRUE,$F$1)),'Andre tabeller'!$B$119:$D$139,2,FALSE)</f>
        <v>#N/A</v>
      </c>
    </row>
    <row r="175" spans="1:4" x14ac:dyDescent="0.3">
      <c r="A175" s="21">
        <v>160</v>
      </c>
      <c r="B175" s="120" t="e">
        <f t="shared" ca="1" si="2"/>
        <v>#N/A</v>
      </c>
      <c r="C175" s="2" t="e">
        <f ca="1">VLOOKUP(INDIRECT(ADDRESS(A175+2,VLOOKUP($F$1,$F$3:$K$7,5,FALSE),1,TRUE,$F$1)),'Andre tabeller'!$B$119:$D$139,3,FALSE)</f>
        <v>#N/A</v>
      </c>
      <c r="D175" s="2" t="e">
        <f ca="1">VLOOKUP(INDIRECT(ADDRESS(A175+2,VLOOKUP($F$1,$F$3:$K$7,5,FALSE),1,TRUE,$F$1)),'Andre tabeller'!$B$119:$D$139,2,FALSE)</f>
        <v>#N/A</v>
      </c>
    </row>
    <row r="176" spans="1:4" x14ac:dyDescent="0.3">
      <c r="A176" s="21">
        <v>161</v>
      </c>
      <c r="B176" s="120" t="e">
        <f t="shared" ca="1" si="2"/>
        <v>#N/A</v>
      </c>
      <c r="C176" s="2" t="e">
        <f ca="1">VLOOKUP(INDIRECT(ADDRESS(A176+2,VLOOKUP($F$1,$F$3:$K$7,5,FALSE),1,TRUE,$F$1)),'Andre tabeller'!$B$119:$D$139,3,FALSE)</f>
        <v>#N/A</v>
      </c>
      <c r="D176" s="2" t="e">
        <f ca="1">VLOOKUP(INDIRECT(ADDRESS(A176+2,VLOOKUP($F$1,$F$3:$K$7,5,FALSE),1,TRUE,$F$1)),'Andre tabeller'!$B$119:$D$139,2,FALSE)</f>
        <v>#N/A</v>
      </c>
    </row>
    <row r="177" spans="1:4" x14ac:dyDescent="0.3">
      <c r="A177" s="21">
        <v>162</v>
      </c>
      <c r="B177" s="120" t="e">
        <f t="shared" ca="1" si="2"/>
        <v>#N/A</v>
      </c>
      <c r="C177" s="2" t="e">
        <f ca="1">VLOOKUP(INDIRECT(ADDRESS(A177+2,VLOOKUP($F$1,$F$3:$K$7,5,FALSE),1,TRUE,$F$1)),'Andre tabeller'!$B$119:$D$139,3,FALSE)</f>
        <v>#N/A</v>
      </c>
      <c r="D177" s="2" t="e">
        <f ca="1">VLOOKUP(INDIRECT(ADDRESS(A177+2,VLOOKUP($F$1,$F$3:$K$7,5,FALSE),1,TRUE,$F$1)),'Andre tabeller'!$B$119:$D$139,2,FALSE)</f>
        <v>#N/A</v>
      </c>
    </row>
    <row r="178" spans="1:4" x14ac:dyDescent="0.3">
      <c r="A178" s="21">
        <v>163</v>
      </c>
      <c r="B178" s="120" t="e">
        <f t="shared" ca="1" si="2"/>
        <v>#N/A</v>
      </c>
      <c r="C178" s="2" t="e">
        <f ca="1">VLOOKUP(INDIRECT(ADDRESS(A178+2,VLOOKUP($F$1,$F$3:$K$7,5,FALSE),1,TRUE,$F$1)),'Andre tabeller'!$B$119:$D$139,3,FALSE)</f>
        <v>#N/A</v>
      </c>
      <c r="D178" s="2" t="e">
        <f ca="1">VLOOKUP(INDIRECT(ADDRESS(A178+2,VLOOKUP($F$1,$F$3:$K$7,5,FALSE),1,TRUE,$F$1)),'Andre tabeller'!$B$119:$D$139,2,FALSE)</f>
        <v>#N/A</v>
      </c>
    </row>
    <row r="179" spans="1:4" x14ac:dyDescent="0.3">
      <c r="A179" s="21">
        <v>164</v>
      </c>
      <c r="B179" s="120" t="e">
        <f t="shared" ca="1" si="2"/>
        <v>#N/A</v>
      </c>
      <c r="C179" s="2" t="e">
        <f ca="1">VLOOKUP(INDIRECT(ADDRESS(A179+2,VLOOKUP($F$1,$F$3:$K$7,5,FALSE),1,TRUE,$F$1)),'Andre tabeller'!$B$119:$D$139,3,FALSE)</f>
        <v>#N/A</v>
      </c>
      <c r="D179" s="2" t="e">
        <f ca="1">VLOOKUP(INDIRECT(ADDRESS(A179+2,VLOOKUP($F$1,$F$3:$K$7,5,FALSE),1,TRUE,$F$1)),'Andre tabeller'!$B$119:$D$139,2,FALSE)</f>
        <v>#N/A</v>
      </c>
    </row>
    <row r="180" spans="1:4" x14ac:dyDescent="0.3">
      <c r="A180" s="21">
        <v>165</v>
      </c>
      <c r="B180" s="120" t="e">
        <f t="shared" ca="1" si="2"/>
        <v>#N/A</v>
      </c>
      <c r="C180" s="2" t="e">
        <f ca="1">VLOOKUP(INDIRECT(ADDRESS(A180+2,VLOOKUP($F$1,$F$3:$K$7,5,FALSE),1,TRUE,$F$1)),'Andre tabeller'!$B$119:$D$139,3,FALSE)</f>
        <v>#N/A</v>
      </c>
      <c r="D180" s="2" t="e">
        <f ca="1">VLOOKUP(INDIRECT(ADDRESS(A180+2,VLOOKUP($F$1,$F$3:$K$7,5,FALSE),1,TRUE,$F$1)),'Andre tabeller'!$B$119:$D$139,2,FALSE)</f>
        <v>#N/A</v>
      </c>
    </row>
    <row r="181" spans="1:4" x14ac:dyDescent="0.3">
      <c r="A181" s="21">
        <v>166</v>
      </c>
      <c r="B181" s="120" t="e">
        <f t="shared" ca="1" si="2"/>
        <v>#N/A</v>
      </c>
      <c r="C181" s="2" t="e">
        <f ca="1">VLOOKUP(INDIRECT(ADDRESS(A181+2,VLOOKUP($F$1,$F$3:$K$7,5,FALSE),1,TRUE,$F$1)),'Andre tabeller'!$B$119:$D$139,3,FALSE)</f>
        <v>#N/A</v>
      </c>
      <c r="D181" s="2" t="e">
        <f ca="1">VLOOKUP(INDIRECT(ADDRESS(A181+2,VLOOKUP($F$1,$F$3:$K$7,5,FALSE),1,TRUE,$F$1)),'Andre tabeller'!$B$119:$D$139,2,FALSE)</f>
        <v>#N/A</v>
      </c>
    </row>
    <row r="182" spans="1:4" x14ac:dyDescent="0.3">
      <c r="A182" s="21">
        <v>167</v>
      </c>
      <c r="B182" s="120" t="e">
        <f t="shared" ca="1" si="2"/>
        <v>#N/A</v>
      </c>
      <c r="C182" s="2" t="e">
        <f ca="1">VLOOKUP(INDIRECT(ADDRESS(A182+2,VLOOKUP($F$1,$F$3:$K$7,5,FALSE),1,TRUE,$F$1)),'Andre tabeller'!$B$119:$D$139,3,FALSE)</f>
        <v>#N/A</v>
      </c>
      <c r="D182" s="2" t="e">
        <f ca="1">VLOOKUP(INDIRECT(ADDRESS(A182+2,VLOOKUP($F$1,$F$3:$K$7,5,FALSE),1,TRUE,$F$1)),'Andre tabeller'!$B$119:$D$139,2,FALSE)</f>
        <v>#N/A</v>
      </c>
    </row>
    <row r="183" spans="1:4" x14ac:dyDescent="0.3">
      <c r="A183" s="21">
        <v>168</v>
      </c>
      <c r="B183" s="120" t="e">
        <f t="shared" ca="1" si="2"/>
        <v>#N/A</v>
      </c>
      <c r="C183" s="2" t="e">
        <f ca="1">VLOOKUP(INDIRECT(ADDRESS(A183+2,VLOOKUP($F$1,$F$3:$K$7,5,FALSE),1,TRUE,$F$1)),'Andre tabeller'!$B$119:$D$139,3,FALSE)</f>
        <v>#N/A</v>
      </c>
      <c r="D183" s="2" t="e">
        <f ca="1">VLOOKUP(INDIRECT(ADDRESS(A183+2,VLOOKUP($F$1,$F$3:$K$7,5,FALSE),1,TRUE,$F$1)),'Andre tabeller'!$B$119:$D$139,2,FALSE)</f>
        <v>#N/A</v>
      </c>
    </row>
    <row r="184" spans="1:4" x14ac:dyDescent="0.3">
      <c r="A184" s="21">
        <v>169</v>
      </c>
      <c r="B184" s="120" t="e">
        <f t="shared" ca="1" si="2"/>
        <v>#N/A</v>
      </c>
      <c r="C184" s="2" t="e">
        <f ca="1">VLOOKUP(INDIRECT(ADDRESS(A184+2,VLOOKUP($F$1,$F$3:$K$7,5,FALSE),1,TRUE,$F$1)),'Andre tabeller'!$B$119:$D$139,3,FALSE)</f>
        <v>#N/A</v>
      </c>
      <c r="D184" s="2" t="e">
        <f ca="1">VLOOKUP(INDIRECT(ADDRESS(A184+2,VLOOKUP($F$1,$F$3:$K$7,5,FALSE),1,TRUE,$F$1)),'Andre tabeller'!$B$119:$D$139,2,FALSE)</f>
        <v>#N/A</v>
      </c>
    </row>
    <row r="185" spans="1:4" x14ac:dyDescent="0.3">
      <c r="A185" s="21">
        <v>170</v>
      </c>
      <c r="B185" s="120" t="e">
        <f t="shared" ca="1" si="2"/>
        <v>#N/A</v>
      </c>
      <c r="C185" s="2" t="e">
        <f ca="1">VLOOKUP(INDIRECT(ADDRESS(A185+2,VLOOKUP($F$1,$F$3:$K$7,5,FALSE),1,TRUE,$F$1)),'Andre tabeller'!$B$119:$D$139,3,FALSE)</f>
        <v>#N/A</v>
      </c>
      <c r="D185" s="2" t="e">
        <f ca="1">VLOOKUP(INDIRECT(ADDRESS(A185+2,VLOOKUP($F$1,$F$3:$K$7,5,FALSE),1,TRUE,$F$1)),'Andre tabeller'!$B$119:$D$139,2,FALSE)</f>
        <v>#N/A</v>
      </c>
    </row>
    <row r="186" spans="1:4" x14ac:dyDescent="0.3">
      <c r="A186" s="21">
        <v>171</v>
      </c>
      <c r="B186" s="120" t="e">
        <f t="shared" ca="1" si="2"/>
        <v>#N/A</v>
      </c>
      <c r="C186" s="2" t="e">
        <f ca="1">VLOOKUP(INDIRECT(ADDRESS(A186+2,VLOOKUP($F$1,$F$3:$K$7,5,FALSE),1,TRUE,$F$1)),'Andre tabeller'!$B$119:$D$139,3,FALSE)</f>
        <v>#N/A</v>
      </c>
      <c r="D186" s="2" t="e">
        <f ca="1">VLOOKUP(INDIRECT(ADDRESS(A186+2,VLOOKUP($F$1,$F$3:$K$7,5,FALSE),1,TRUE,$F$1)),'Andre tabeller'!$B$119:$D$139,2,FALSE)</f>
        <v>#N/A</v>
      </c>
    </row>
    <row r="187" spans="1:4" x14ac:dyDescent="0.3">
      <c r="A187" s="21">
        <v>172</v>
      </c>
      <c r="B187" s="120" t="e">
        <f t="shared" ca="1" si="2"/>
        <v>#N/A</v>
      </c>
      <c r="C187" s="2" t="e">
        <f ca="1">VLOOKUP(INDIRECT(ADDRESS(A187+2,VLOOKUP($F$1,$F$3:$K$7,5,FALSE),1,TRUE,$F$1)),'Andre tabeller'!$B$119:$D$139,3,FALSE)</f>
        <v>#N/A</v>
      </c>
      <c r="D187" s="2" t="e">
        <f ca="1">VLOOKUP(INDIRECT(ADDRESS(A187+2,VLOOKUP($F$1,$F$3:$K$7,5,FALSE),1,TRUE,$F$1)),'Andre tabeller'!$B$119:$D$139,2,FALSE)</f>
        <v>#N/A</v>
      </c>
    </row>
    <row r="188" spans="1:4" x14ac:dyDescent="0.3">
      <c r="A188" s="21">
        <v>173</v>
      </c>
      <c r="B188" s="120" t="e">
        <f t="shared" ca="1" si="2"/>
        <v>#N/A</v>
      </c>
      <c r="C188" s="2" t="e">
        <f ca="1">VLOOKUP(INDIRECT(ADDRESS(A188+2,VLOOKUP($F$1,$F$3:$K$7,5,FALSE),1,TRUE,$F$1)),'Andre tabeller'!$B$119:$D$139,3,FALSE)</f>
        <v>#N/A</v>
      </c>
      <c r="D188" s="2" t="e">
        <f ca="1">VLOOKUP(INDIRECT(ADDRESS(A188+2,VLOOKUP($F$1,$F$3:$K$7,5,FALSE),1,TRUE,$F$1)),'Andre tabeller'!$B$119:$D$139,2,FALSE)</f>
        <v>#N/A</v>
      </c>
    </row>
    <row r="189" spans="1:4" x14ac:dyDescent="0.3">
      <c r="A189" s="21">
        <v>174</v>
      </c>
      <c r="B189" s="120" t="e">
        <f t="shared" ca="1" si="2"/>
        <v>#N/A</v>
      </c>
      <c r="C189" s="2" t="e">
        <f ca="1">VLOOKUP(INDIRECT(ADDRESS(A189+2,VLOOKUP($F$1,$F$3:$K$7,5,FALSE),1,TRUE,$F$1)),'Andre tabeller'!$B$119:$D$139,3,FALSE)</f>
        <v>#N/A</v>
      </c>
      <c r="D189" s="2" t="e">
        <f ca="1">VLOOKUP(INDIRECT(ADDRESS(A189+2,VLOOKUP($F$1,$F$3:$K$7,5,FALSE),1,TRUE,$F$1)),'Andre tabeller'!$B$119:$D$139,2,FALSE)</f>
        <v>#N/A</v>
      </c>
    </row>
    <row r="190" spans="1:4" x14ac:dyDescent="0.3">
      <c r="A190" s="21">
        <v>175</v>
      </c>
      <c r="B190" s="120" t="e">
        <f t="shared" ca="1" si="2"/>
        <v>#N/A</v>
      </c>
      <c r="C190" s="2" t="e">
        <f ca="1">VLOOKUP(INDIRECT(ADDRESS(A190+2,VLOOKUP($F$1,$F$3:$K$7,5,FALSE),1,TRUE,$F$1)),'Andre tabeller'!$B$119:$D$139,3,FALSE)</f>
        <v>#N/A</v>
      </c>
      <c r="D190" s="2" t="e">
        <f ca="1">VLOOKUP(INDIRECT(ADDRESS(A190+2,VLOOKUP($F$1,$F$3:$K$7,5,FALSE),1,TRUE,$F$1)),'Andre tabeller'!$B$119:$D$139,2,FALSE)</f>
        <v>#N/A</v>
      </c>
    </row>
    <row r="191" spans="1:4" x14ac:dyDescent="0.3">
      <c r="A191" s="21">
        <v>176</v>
      </c>
      <c r="B191" s="120" t="e">
        <f t="shared" ca="1" si="2"/>
        <v>#N/A</v>
      </c>
      <c r="C191" s="2" t="e">
        <f ca="1">VLOOKUP(INDIRECT(ADDRESS(A191+2,VLOOKUP($F$1,$F$3:$K$7,5,FALSE),1,TRUE,$F$1)),'Andre tabeller'!$B$119:$D$139,3,FALSE)</f>
        <v>#N/A</v>
      </c>
      <c r="D191" s="2" t="e">
        <f ca="1">VLOOKUP(INDIRECT(ADDRESS(A191+2,VLOOKUP($F$1,$F$3:$K$7,5,FALSE),1,TRUE,$F$1)),'Andre tabeller'!$B$119:$D$139,2,FALSE)</f>
        <v>#N/A</v>
      </c>
    </row>
    <row r="192" spans="1:4" x14ac:dyDescent="0.3">
      <c r="A192" s="21">
        <v>177</v>
      </c>
      <c r="B192" s="120" t="e">
        <f t="shared" ca="1" si="2"/>
        <v>#N/A</v>
      </c>
      <c r="C192" s="2" t="e">
        <f ca="1">VLOOKUP(INDIRECT(ADDRESS(A192+2,VLOOKUP($F$1,$F$3:$K$7,5,FALSE),1,TRUE,$F$1)),'Andre tabeller'!$B$119:$D$139,3,FALSE)</f>
        <v>#N/A</v>
      </c>
      <c r="D192" s="2" t="e">
        <f ca="1">VLOOKUP(INDIRECT(ADDRESS(A192+2,VLOOKUP($F$1,$F$3:$K$7,5,FALSE),1,TRUE,$F$1)),'Andre tabeller'!$B$119:$D$139,2,FALSE)</f>
        <v>#N/A</v>
      </c>
    </row>
    <row r="193" spans="1:4" x14ac:dyDescent="0.3">
      <c r="A193" s="21">
        <v>178</v>
      </c>
      <c r="B193" s="120" t="e">
        <f t="shared" ca="1" si="2"/>
        <v>#N/A</v>
      </c>
      <c r="C193" s="2" t="e">
        <f ca="1">VLOOKUP(INDIRECT(ADDRESS(A193+2,VLOOKUP($F$1,$F$3:$K$7,5,FALSE),1,TRUE,$F$1)),'Andre tabeller'!$B$119:$D$139,3,FALSE)</f>
        <v>#N/A</v>
      </c>
      <c r="D193" s="2" t="e">
        <f ca="1">VLOOKUP(INDIRECT(ADDRESS(A193+2,VLOOKUP($F$1,$F$3:$K$7,5,FALSE),1,TRUE,$F$1)),'Andre tabeller'!$B$119:$D$139,2,FALSE)</f>
        <v>#N/A</v>
      </c>
    </row>
    <row r="194" spans="1:4" x14ac:dyDescent="0.3">
      <c r="A194" s="21">
        <v>179</v>
      </c>
      <c r="B194" s="120" t="e">
        <f t="shared" ca="1" si="2"/>
        <v>#N/A</v>
      </c>
      <c r="C194" s="2" t="e">
        <f ca="1">VLOOKUP(INDIRECT(ADDRESS(A194+2,VLOOKUP($F$1,$F$3:$K$7,5,FALSE),1,TRUE,$F$1)),'Andre tabeller'!$B$119:$D$139,3,FALSE)</f>
        <v>#N/A</v>
      </c>
      <c r="D194" s="2" t="e">
        <f ca="1">VLOOKUP(INDIRECT(ADDRESS(A194+2,VLOOKUP($F$1,$F$3:$K$7,5,FALSE),1,TRUE,$F$1)),'Andre tabeller'!$B$119:$D$139,2,FALSE)</f>
        <v>#N/A</v>
      </c>
    </row>
    <row r="195" spans="1:4" x14ac:dyDescent="0.3">
      <c r="A195" s="21">
        <v>180</v>
      </c>
      <c r="B195" s="120" t="e">
        <f t="shared" ca="1" si="2"/>
        <v>#N/A</v>
      </c>
      <c r="C195" s="2" t="e">
        <f ca="1">VLOOKUP(INDIRECT(ADDRESS(A195+2,VLOOKUP($F$1,$F$3:$K$7,5,FALSE),1,TRUE,$F$1)),'Andre tabeller'!$B$119:$D$139,3,FALSE)</f>
        <v>#N/A</v>
      </c>
      <c r="D195" s="2" t="e">
        <f ca="1">VLOOKUP(INDIRECT(ADDRESS(A195+2,VLOOKUP($F$1,$F$3:$K$7,5,FALSE),1,TRUE,$F$1)),'Andre tabeller'!$B$119:$D$139,2,FALSE)</f>
        <v>#N/A</v>
      </c>
    </row>
    <row r="196" spans="1:4" x14ac:dyDescent="0.3">
      <c r="A196" s="21">
        <v>181</v>
      </c>
      <c r="B196" s="120" t="e">
        <f t="shared" ca="1" si="2"/>
        <v>#N/A</v>
      </c>
      <c r="C196" s="2" t="e">
        <f ca="1">VLOOKUP(INDIRECT(ADDRESS(A196+2,VLOOKUP($F$1,$F$3:$K$7,5,FALSE),1,TRUE,$F$1)),'Andre tabeller'!$B$119:$D$139,3,FALSE)</f>
        <v>#N/A</v>
      </c>
      <c r="D196" s="2" t="e">
        <f ca="1">VLOOKUP(INDIRECT(ADDRESS(A196+2,VLOOKUP($F$1,$F$3:$K$7,5,FALSE),1,TRUE,$F$1)),'Andre tabeller'!$B$119:$D$139,2,FALSE)</f>
        <v>#N/A</v>
      </c>
    </row>
    <row r="197" spans="1:4" x14ac:dyDescent="0.3">
      <c r="A197" s="21">
        <v>182</v>
      </c>
      <c r="B197" s="120" t="e">
        <f t="shared" ca="1" si="2"/>
        <v>#N/A</v>
      </c>
      <c r="C197" s="2" t="e">
        <f ca="1">VLOOKUP(INDIRECT(ADDRESS(A197+2,VLOOKUP($F$1,$F$3:$K$7,5,FALSE),1,TRUE,$F$1)),'Andre tabeller'!$B$119:$D$139,3,FALSE)</f>
        <v>#N/A</v>
      </c>
      <c r="D197" s="2" t="e">
        <f ca="1">VLOOKUP(INDIRECT(ADDRESS(A197+2,VLOOKUP($F$1,$F$3:$K$7,5,FALSE),1,TRUE,$F$1)),'Andre tabeller'!$B$119:$D$139,2,FALSE)</f>
        <v>#N/A</v>
      </c>
    </row>
    <row r="198" spans="1:4" x14ac:dyDescent="0.3">
      <c r="A198" s="21">
        <v>183</v>
      </c>
      <c r="B198" s="120" t="e">
        <f t="shared" ca="1" si="2"/>
        <v>#N/A</v>
      </c>
      <c r="C198" s="2" t="e">
        <f ca="1">VLOOKUP(INDIRECT(ADDRESS(A198+2,VLOOKUP($F$1,$F$3:$K$7,5,FALSE),1,TRUE,$F$1)),'Andre tabeller'!$B$119:$D$139,3,FALSE)</f>
        <v>#N/A</v>
      </c>
      <c r="D198" s="2" t="e">
        <f ca="1">VLOOKUP(INDIRECT(ADDRESS(A198+2,VLOOKUP($F$1,$F$3:$K$7,5,FALSE),1,TRUE,$F$1)),'Andre tabeller'!$B$119:$D$139,2,FALSE)</f>
        <v>#N/A</v>
      </c>
    </row>
    <row r="199" spans="1:4" x14ac:dyDescent="0.3">
      <c r="A199" s="21">
        <v>184</v>
      </c>
      <c r="B199" s="120" t="e">
        <f t="shared" ca="1" si="2"/>
        <v>#N/A</v>
      </c>
      <c r="C199" s="2" t="e">
        <f ca="1">VLOOKUP(INDIRECT(ADDRESS(A199+2,VLOOKUP($F$1,$F$3:$K$7,5,FALSE),1,TRUE,$F$1)),'Andre tabeller'!$B$119:$D$139,3,FALSE)</f>
        <v>#N/A</v>
      </c>
      <c r="D199" s="2" t="e">
        <f ca="1">VLOOKUP(INDIRECT(ADDRESS(A199+2,VLOOKUP($F$1,$F$3:$K$7,5,FALSE),1,TRUE,$F$1)),'Andre tabeller'!$B$119:$D$139,2,FALSE)</f>
        <v>#N/A</v>
      </c>
    </row>
    <row r="200" spans="1:4" x14ac:dyDescent="0.3">
      <c r="A200" s="21">
        <v>185</v>
      </c>
      <c r="B200" s="120" t="e">
        <f t="shared" ca="1" si="2"/>
        <v>#N/A</v>
      </c>
      <c r="C200" s="2" t="e">
        <f ca="1">VLOOKUP(INDIRECT(ADDRESS(A200+2,VLOOKUP($F$1,$F$3:$K$7,5,FALSE),1,TRUE,$F$1)),'Andre tabeller'!$B$119:$D$139,3,FALSE)</f>
        <v>#N/A</v>
      </c>
      <c r="D200" s="2" t="e">
        <f ca="1">VLOOKUP(INDIRECT(ADDRESS(A200+2,VLOOKUP($F$1,$F$3:$K$7,5,FALSE),1,TRUE,$F$1)),'Andre tabeller'!$B$119:$D$139,2,FALSE)</f>
        <v>#N/A</v>
      </c>
    </row>
    <row r="201" spans="1:4" x14ac:dyDescent="0.3">
      <c r="A201" s="21">
        <v>186</v>
      </c>
      <c r="B201" s="120" t="e">
        <f t="shared" ca="1" si="2"/>
        <v>#N/A</v>
      </c>
      <c r="C201" s="2" t="e">
        <f ca="1">VLOOKUP(INDIRECT(ADDRESS(A201+2,VLOOKUP($F$1,$F$3:$K$7,5,FALSE),1,TRUE,$F$1)),'Andre tabeller'!$B$119:$D$139,3,FALSE)</f>
        <v>#N/A</v>
      </c>
      <c r="D201" s="2" t="e">
        <f ca="1">VLOOKUP(INDIRECT(ADDRESS(A201+2,VLOOKUP($F$1,$F$3:$K$7,5,FALSE),1,TRUE,$F$1)),'Andre tabeller'!$B$119:$D$139,2,FALSE)</f>
        <v>#N/A</v>
      </c>
    </row>
    <row r="202" spans="1:4" x14ac:dyDescent="0.3">
      <c r="A202" s="21">
        <v>187</v>
      </c>
      <c r="B202" s="120" t="e">
        <f t="shared" ca="1" si="2"/>
        <v>#N/A</v>
      </c>
      <c r="C202" s="2" t="e">
        <f ca="1">VLOOKUP(INDIRECT(ADDRESS(A202+2,VLOOKUP($F$1,$F$3:$K$7,5,FALSE),1,TRUE,$F$1)),'Andre tabeller'!$B$119:$D$139,3,FALSE)</f>
        <v>#N/A</v>
      </c>
      <c r="D202" s="2" t="e">
        <f ca="1">VLOOKUP(INDIRECT(ADDRESS(A202+2,VLOOKUP($F$1,$F$3:$K$7,5,FALSE),1,TRUE,$F$1)),'Andre tabeller'!$B$119:$D$139,2,FALSE)</f>
        <v>#N/A</v>
      </c>
    </row>
    <row r="203" spans="1:4" x14ac:dyDescent="0.3">
      <c r="A203" s="21">
        <v>188</v>
      </c>
      <c r="B203" s="120" t="e">
        <f t="shared" ca="1" si="2"/>
        <v>#N/A</v>
      </c>
      <c r="C203" s="2" t="e">
        <f ca="1">VLOOKUP(INDIRECT(ADDRESS(A203+2,VLOOKUP($F$1,$F$3:$K$7,5,FALSE),1,TRUE,$F$1)),'Andre tabeller'!$B$119:$D$139,3,FALSE)</f>
        <v>#N/A</v>
      </c>
      <c r="D203" s="2" t="e">
        <f ca="1">VLOOKUP(INDIRECT(ADDRESS(A203+2,VLOOKUP($F$1,$F$3:$K$7,5,FALSE),1,TRUE,$F$1)),'Andre tabeller'!$B$119:$D$139,2,FALSE)</f>
        <v>#N/A</v>
      </c>
    </row>
    <row r="204" spans="1:4" x14ac:dyDescent="0.3">
      <c r="A204" s="21">
        <v>189</v>
      </c>
      <c r="B204" s="120" t="e">
        <f t="shared" ca="1" si="2"/>
        <v>#N/A</v>
      </c>
      <c r="C204" s="2" t="e">
        <f ca="1">VLOOKUP(INDIRECT(ADDRESS(A204+2,VLOOKUP($F$1,$F$3:$K$7,5,FALSE),1,TRUE,$F$1)),'Andre tabeller'!$B$119:$D$139,3,FALSE)</f>
        <v>#N/A</v>
      </c>
      <c r="D204" s="2" t="e">
        <f ca="1">VLOOKUP(INDIRECT(ADDRESS(A204+2,VLOOKUP($F$1,$F$3:$K$7,5,FALSE),1,TRUE,$F$1)),'Andre tabeller'!$B$119:$D$139,2,FALSE)</f>
        <v>#N/A</v>
      </c>
    </row>
    <row r="205" spans="1:4" x14ac:dyDescent="0.3">
      <c r="A205" s="21">
        <v>190</v>
      </c>
      <c r="B205" s="120" t="e">
        <f t="shared" ca="1" si="2"/>
        <v>#N/A</v>
      </c>
      <c r="C205" s="2" t="e">
        <f ca="1">VLOOKUP(INDIRECT(ADDRESS(A205+2,VLOOKUP($F$1,$F$3:$K$7,5,FALSE),1,TRUE,$F$1)),'Andre tabeller'!$B$119:$D$139,3,FALSE)</f>
        <v>#N/A</v>
      </c>
      <c r="D205" s="2" t="e">
        <f ca="1">VLOOKUP(INDIRECT(ADDRESS(A205+2,VLOOKUP($F$1,$F$3:$K$7,5,FALSE),1,TRUE,$F$1)),'Andre tabeller'!$B$119:$D$139,2,FALSE)</f>
        <v>#N/A</v>
      </c>
    </row>
    <row r="206" spans="1:4" x14ac:dyDescent="0.3">
      <c r="A206" s="21">
        <v>191</v>
      </c>
      <c r="B206" s="120" t="e">
        <f t="shared" ca="1" si="2"/>
        <v>#N/A</v>
      </c>
      <c r="C206" s="2" t="e">
        <f ca="1">VLOOKUP(INDIRECT(ADDRESS(A206+2,VLOOKUP($F$1,$F$3:$K$7,5,FALSE),1,TRUE,$F$1)),'Andre tabeller'!$B$119:$D$139,3,FALSE)</f>
        <v>#N/A</v>
      </c>
      <c r="D206" s="2" t="e">
        <f ca="1">VLOOKUP(INDIRECT(ADDRESS(A206+2,VLOOKUP($F$1,$F$3:$K$7,5,FALSE),1,TRUE,$F$1)),'Andre tabeller'!$B$119:$D$139,2,FALSE)</f>
        <v>#N/A</v>
      </c>
    </row>
    <row r="207" spans="1:4" x14ac:dyDescent="0.3">
      <c r="A207" s="21">
        <v>192</v>
      </c>
      <c r="B207" s="120" t="e">
        <f t="shared" ca="1" si="2"/>
        <v>#N/A</v>
      </c>
      <c r="C207" s="2" t="e">
        <f ca="1">VLOOKUP(INDIRECT(ADDRESS(A207+2,VLOOKUP($F$1,$F$3:$K$7,5,FALSE),1,TRUE,$F$1)),'Andre tabeller'!$B$119:$D$139,3,FALSE)</f>
        <v>#N/A</v>
      </c>
      <c r="D207" s="2" t="e">
        <f ca="1">VLOOKUP(INDIRECT(ADDRESS(A207+2,VLOOKUP($F$1,$F$3:$K$7,5,FALSE),1,TRUE,$F$1)),'Andre tabeller'!$B$119:$D$139,2,FALSE)</f>
        <v>#N/A</v>
      </c>
    </row>
    <row r="208" spans="1:4" x14ac:dyDescent="0.3">
      <c r="A208" s="21">
        <v>193</v>
      </c>
      <c r="B208" s="120" t="e">
        <f t="shared" ca="1" si="2"/>
        <v>#N/A</v>
      </c>
      <c r="C208" s="2" t="e">
        <f ca="1">VLOOKUP(INDIRECT(ADDRESS(A208+2,VLOOKUP($F$1,$F$3:$K$7,5,FALSE),1,TRUE,$F$1)),'Andre tabeller'!$B$119:$D$139,3,FALSE)</f>
        <v>#N/A</v>
      </c>
      <c r="D208" s="2" t="e">
        <f ca="1">VLOOKUP(INDIRECT(ADDRESS(A208+2,VLOOKUP($F$1,$F$3:$K$7,5,FALSE),1,TRUE,$F$1)),'Andre tabeller'!$B$119:$D$139,2,FALSE)</f>
        <v>#N/A</v>
      </c>
    </row>
    <row r="209" spans="1:4" x14ac:dyDescent="0.3">
      <c r="A209" s="21">
        <v>194</v>
      </c>
      <c r="B209" s="120" t="e">
        <f t="shared" ref="B209:B272" ca="1" si="3">INDIRECT(ADDRESS(A209+2,VLOOKUP($F$1,$F$3:$K$7,2,FALSE),1,TRUE,$F$1)) &amp; IF(VLOOKUP($F$1,$F$3:$K$7,3,FALSE)&gt;0," - " &amp; INDIRECT(ADDRESS(A209+2,VLOOKUP($F$1,$F$3:$K$7,3,FALSE),1,TRUE,$F$1)),  "") &amp; IF(VLOOKUP($F$1,$F$3:$K$7,4,FALSE)&gt;0," - " &amp; INDIRECT(ADDRESS(A209+2,VLOOKUP($F$1,$F$3:$K$7,4,FALSE),1,TRUE,$F$1)),  "")</f>
        <v>#N/A</v>
      </c>
      <c r="C209" s="2" t="e">
        <f ca="1">VLOOKUP(INDIRECT(ADDRESS(A209+2,VLOOKUP($F$1,$F$3:$K$7,5,FALSE),1,TRUE,$F$1)),'Andre tabeller'!$B$119:$D$139,3,FALSE)</f>
        <v>#N/A</v>
      </c>
      <c r="D209" s="2" t="e">
        <f ca="1">VLOOKUP(INDIRECT(ADDRESS(A209+2,VLOOKUP($F$1,$F$3:$K$7,5,FALSE),1,TRUE,$F$1)),'Andre tabeller'!$B$119:$D$139,2,FALSE)</f>
        <v>#N/A</v>
      </c>
    </row>
    <row r="210" spans="1:4" x14ac:dyDescent="0.3">
      <c r="A210" s="21">
        <v>195</v>
      </c>
      <c r="B210" s="120" t="e">
        <f t="shared" ca="1" si="3"/>
        <v>#N/A</v>
      </c>
      <c r="C210" s="2" t="e">
        <f ca="1">VLOOKUP(INDIRECT(ADDRESS(A210+2,VLOOKUP($F$1,$F$3:$K$7,5,FALSE),1,TRUE,$F$1)),'Andre tabeller'!$B$119:$D$139,3,FALSE)</f>
        <v>#N/A</v>
      </c>
      <c r="D210" s="2" t="e">
        <f ca="1">VLOOKUP(INDIRECT(ADDRESS(A210+2,VLOOKUP($F$1,$F$3:$K$7,5,FALSE),1,TRUE,$F$1)),'Andre tabeller'!$B$119:$D$139,2,FALSE)</f>
        <v>#N/A</v>
      </c>
    </row>
    <row r="211" spans="1:4" x14ac:dyDescent="0.3">
      <c r="A211" s="21">
        <v>196</v>
      </c>
      <c r="B211" s="120" t="e">
        <f t="shared" ca="1" si="3"/>
        <v>#N/A</v>
      </c>
      <c r="C211" s="2" t="e">
        <f ca="1">VLOOKUP(INDIRECT(ADDRESS(A211+2,VLOOKUP($F$1,$F$3:$K$7,5,FALSE),1,TRUE,$F$1)),'Andre tabeller'!$B$119:$D$139,3,FALSE)</f>
        <v>#N/A</v>
      </c>
      <c r="D211" s="2" t="e">
        <f ca="1">VLOOKUP(INDIRECT(ADDRESS(A211+2,VLOOKUP($F$1,$F$3:$K$7,5,FALSE),1,TRUE,$F$1)),'Andre tabeller'!$B$119:$D$139,2,FALSE)</f>
        <v>#N/A</v>
      </c>
    </row>
    <row r="212" spans="1:4" x14ac:dyDescent="0.3">
      <c r="A212" s="21">
        <v>197</v>
      </c>
      <c r="B212" s="120" t="e">
        <f t="shared" ca="1" si="3"/>
        <v>#N/A</v>
      </c>
      <c r="C212" s="2" t="e">
        <f ca="1">VLOOKUP(INDIRECT(ADDRESS(A212+2,VLOOKUP($F$1,$F$3:$K$7,5,FALSE),1,TRUE,$F$1)),'Andre tabeller'!$B$119:$D$139,3,FALSE)</f>
        <v>#N/A</v>
      </c>
      <c r="D212" s="2" t="e">
        <f ca="1">VLOOKUP(INDIRECT(ADDRESS(A212+2,VLOOKUP($F$1,$F$3:$K$7,5,FALSE),1,TRUE,$F$1)),'Andre tabeller'!$B$119:$D$139,2,FALSE)</f>
        <v>#N/A</v>
      </c>
    </row>
    <row r="213" spans="1:4" x14ac:dyDescent="0.3">
      <c r="A213" s="21">
        <v>198</v>
      </c>
      <c r="B213" s="120" t="e">
        <f t="shared" ca="1" si="3"/>
        <v>#N/A</v>
      </c>
      <c r="C213" s="2" t="e">
        <f ca="1">VLOOKUP(INDIRECT(ADDRESS(A213+2,VLOOKUP($F$1,$F$3:$K$7,5,FALSE),1,TRUE,$F$1)),'Andre tabeller'!$B$119:$D$139,3,FALSE)</f>
        <v>#N/A</v>
      </c>
      <c r="D213" s="2" t="e">
        <f ca="1">VLOOKUP(INDIRECT(ADDRESS(A213+2,VLOOKUP($F$1,$F$3:$K$7,5,FALSE),1,TRUE,$F$1)),'Andre tabeller'!$B$119:$D$139,2,FALSE)</f>
        <v>#N/A</v>
      </c>
    </row>
    <row r="214" spans="1:4" x14ac:dyDescent="0.3">
      <c r="A214" s="21">
        <v>199</v>
      </c>
      <c r="B214" s="120" t="e">
        <f t="shared" ca="1" si="3"/>
        <v>#N/A</v>
      </c>
      <c r="C214" s="2" t="e">
        <f ca="1">VLOOKUP(INDIRECT(ADDRESS(A214+2,VLOOKUP($F$1,$F$3:$K$7,5,FALSE),1,TRUE,$F$1)),'Andre tabeller'!$B$119:$D$139,3,FALSE)</f>
        <v>#N/A</v>
      </c>
      <c r="D214" s="2" t="e">
        <f ca="1">VLOOKUP(INDIRECT(ADDRESS(A214+2,VLOOKUP($F$1,$F$3:$K$7,5,FALSE),1,TRUE,$F$1)),'Andre tabeller'!$B$119:$D$139,2,FALSE)</f>
        <v>#N/A</v>
      </c>
    </row>
    <row r="215" spans="1:4" x14ac:dyDescent="0.3">
      <c r="A215" s="21">
        <v>200</v>
      </c>
      <c r="B215" s="120" t="e">
        <f t="shared" ca="1" si="3"/>
        <v>#N/A</v>
      </c>
      <c r="C215" s="2" t="e">
        <f ca="1">VLOOKUP(INDIRECT(ADDRESS(A215+2,VLOOKUP($F$1,$F$3:$K$7,5,FALSE),1,TRUE,$F$1)),'Andre tabeller'!$B$119:$D$139,3,FALSE)</f>
        <v>#N/A</v>
      </c>
      <c r="D215" s="2" t="e">
        <f ca="1">VLOOKUP(INDIRECT(ADDRESS(A215+2,VLOOKUP($F$1,$F$3:$K$7,5,FALSE),1,TRUE,$F$1)),'Andre tabeller'!$B$119:$D$139,2,FALSE)</f>
        <v>#N/A</v>
      </c>
    </row>
    <row r="216" spans="1:4" x14ac:dyDescent="0.3">
      <c r="A216" s="21">
        <v>201</v>
      </c>
      <c r="B216" s="120" t="e">
        <f t="shared" ca="1" si="3"/>
        <v>#N/A</v>
      </c>
      <c r="C216" s="2" t="e">
        <f ca="1">VLOOKUP(INDIRECT(ADDRESS(A216+2,VLOOKUP($F$1,$F$3:$K$7,5,FALSE),1,TRUE,$F$1)),'Andre tabeller'!$B$119:$D$139,3,FALSE)</f>
        <v>#N/A</v>
      </c>
      <c r="D216" s="2" t="e">
        <f ca="1">VLOOKUP(INDIRECT(ADDRESS(A216+2,VLOOKUP($F$1,$F$3:$K$7,5,FALSE),1,TRUE,$F$1)),'Andre tabeller'!$B$119:$D$139,2,FALSE)</f>
        <v>#N/A</v>
      </c>
    </row>
    <row r="217" spans="1:4" x14ac:dyDescent="0.3">
      <c r="A217" s="21">
        <v>202</v>
      </c>
      <c r="B217" s="120" t="e">
        <f t="shared" ca="1" si="3"/>
        <v>#N/A</v>
      </c>
      <c r="C217" s="2" t="e">
        <f ca="1">VLOOKUP(INDIRECT(ADDRESS(A217+2,VLOOKUP($F$1,$F$3:$K$7,5,FALSE),1,TRUE,$F$1)),'Andre tabeller'!$B$119:$D$139,3,FALSE)</f>
        <v>#N/A</v>
      </c>
      <c r="D217" s="2" t="e">
        <f ca="1">VLOOKUP(INDIRECT(ADDRESS(A217+2,VLOOKUP($F$1,$F$3:$K$7,5,FALSE),1,TRUE,$F$1)),'Andre tabeller'!$B$119:$D$139,2,FALSE)</f>
        <v>#N/A</v>
      </c>
    </row>
    <row r="218" spans="1:4" x14ac:dyDescent="0.3">
      <c r="A218" s="21">
        <v>203</v>
      </c>
      <c r="B218" s="120" t="e">
        <f t="shared" ca="1" si="3"/>
        <v>#N/A</v>
      </c>
      <c r="C218" s="2" t="e">
        <f ca="1">VLOOKUP(INDIRECT(ADDRESS(A218+2,VLOOKUP($F$1,$F$3:$K$7,5,FALSE),1,TRUE,$F$1)),'Andre tabeller'!$B$119:$D$139,3,FALSE)</f>
        <v>#N/A</v>
      </c>
      <c r="D218" s="2" t="e">
        <f ca="1">VLOOKUP(INDIRECT(ADDRESS(A218+2,VLOOKUP($F$1,$F$3:$K$7,5,FALSE),1,TRUE,$F$1)),'Andre tabeller'!$B$119:$D$139,2,FALSE)</f>
        <v>#N/A</v>
      </c>
    </row>
    <row r="219" spans="1:4" x14ac:dyDescent="0.3">
      <c r="A219" s="21">
        <v>204</v>
      </c>
      <c r="B219" s="120" t="e">
        <f t="shared" ca="1" si="3"/>
        <v>#N/A</v>
      </c>
      <c r="C219" s="2" t="e">
        <f ca="1">VLOOKUP(INDIRECT(ADDRESS(A219+2,VLOOKUP($F$1,$F$3:$K$7,5,FALSE),1,TRUE,$F$1)),'Andre tabeller'!$B$119:$D$139,3,FALSE)</f>
        <v>#N/A</v>
      </c>
      <c r="D219" s="2" t="e">
        <f ca="1">VLOOKUP(INDIRECT(ADDRESS(A219+2,VLOOKUP($F$1,$F$3:$K$7,5,FALSE),1,TRUE,$F$1)),'Andre tabeller'!$B$119:$D$139,2,FALSE)</f>
        <v>#N/A</v>
      </c>
    </row>
    <row r="220" spans="1:4" x14ac:dyDescent="0.3">
      <c r="A220" s="21">
        <v>205</v>
      </c>
      <c r="B220" s="120" t="e">
        <f t="shared" ca="1" si="3"/>
        <v>#N/A</v>
      </c>
      <c r="C220" s="2" t="e">
        <f ca="1">VLOOKUP(INDIRECT(ADDRESS(A220+2,VLOOKUP($F$1,$F$3:$K$7,5,FALSE),1,TRUE,$F$1)),'Andre tabeller'!$B$119:$D$139,3,FALSE)</f>
        <v>#N/A</v>
      </c>
      <c r="D220" s="2" t="e">
        <f ca="1">VLOOKUP(INDIRECT(ADDRESS(A220+2,VLOOKUP($F$1,$F$3:$K$7,5,FALSE),1,TRUE,$F$1)),'Andre tabeller'!$B$119:$D$139,2,FALSE)</f>
        <v>#N/A</v>
      </c>
    </row>
    <row r="221" spans="1:4" x14ac:dyDescent="0.3">
      <c r="A221" s="21">
        <v>206</v>
      </c>
      <c r="B221" s="120" t="e">
        <f t="shared" ca="1" si="3"/>
        <v>#N/A</v>
      </c>
      <c r="C221" s="2" t="e">
        <f ca="1">VLOOKUP(INDIRECT(ADDRESS(A221+2,VLOOKUP($F$1,$F$3:$K$7,5,FALSE),1,TRUE,$F$1)),'Andre tabeller'!$B$119:$D$139,3,FALSE)</f>
        <v>#N/A</v>
      </c>
      <c r="D221" s="2" t="e">
        <f ca="1">VLOOKUP(INDIRECT(ADDRESS(A221+2,VLOOKUP($F$1,$F$3:$K$7,5,FALSE),1,TRUE,$F$1)),'Andre tabeller'!$B$119:$D$139,2,FALSE)</f>
        <v>#N/A</v>
      </c>
    </row>
    <row r="222" spans="1:4" x14ac:dyDescent="0.3">
      <c r="A222" s="21">
        <v>207</v>
      </c>
      <c r="B222" s="120" t="e">
        <f t="shared" ca="1" si="3"/>
        <v>#N/A</v>
      </c>
      <c r="C222" s="2" t="e">
        <f ca="1">VLOOKUP(INDIRECT(ADDRESS(A222+2,VLOOKUP($F$1,$F$3:$K$7,5,FALSE),1,TRUE,$F$1)),'Andre tabeller'!$B$119:$D$139,3,FALSE)</f>
        <v>#N/A</v>
      </c>
      <c r="D222" s="2" t="e">
        <f ca="1">VLOOKUP(INDIRECT(ADDRESS(A222+2,VLOOKUP($F$1,$F$3:$K$7,5,FALSE),1,TRUE,$F$1)),'Andre tabeller'!$B$119:$D$139,2,FALSE)</f>
        <v>#N/A</v>
      </c>
    </row>
    <row r="223" spans="1:4" x14ac:dyDescent="0.3">
      <c r="A223" s="21">
        <v>208</v>
      </c>
      <c r="B223" s="120" t="e">
        <f t="shared" ca="1" si="3"/>
        <v>#N/A</v>
      </c>
      <c r="C223" s="2" t="e">
        <f ca="1">VLOOKUP(INDIRECT(ADDRESS(A223+2,VLOOKUP($F$1,$F$3:$K$7,5,FALSE),1,TRUE,$F$1)),'Andre tabeller'!$B$119:$D$139,3,FALSE)</f>
        <v>#N/A</v>
      </c>
      <c r="D223" s="2" t="e">
        <f ca="1">VLOOKUP(INDIRECT(ADDRESS(A223+2,VLOOKUP($F$1,$F$3:$K$7,5,FALSE),1,TRUE,$F$1)),'Andre tabeller'!$B$119:$D$139,2,FALSE)</f>
        <v>#N/A</v>
      </c>
    </row>
    <row r="224" spans="1:4" x14ac:dyDescent="0.3">
      <c r="A224" s="21">
        <v>209</v>
      </c>
      <c r="B224" s="120" t="e">
        <f t="shared" ca="1" si="3"/>
        <v>#N/A</v>
      </c>
      <c r="C224" s="2" t="e">
        <f ca="1">VLOOKUP(INDIRECT(ADDRESS(A224+2,VLOOKUP($F$1,$F$3:$K$7,5,FALSE),1,TRUE,$F$1)),'Andre tabeller'!$B$119:$D$139,3,FALSE)</f>
        <v>#N/A</v>
      </c>
      <c r="D224" s="2" t="e">
        <f ca="1">VLOOKUP(INDIRECT(ADDRESS(A224+2,VLOOKUP($F$1,$F$3:$K$7,5,FALSE),1,TRUE,$F$1)),'Andre tabeller'!$B$119:$D$139,2,FALSE)</f>
        <v>#N/A</v>
      </c>
    </row>
    <row r="225" spans="1:4" x14ac:dyDescent="0.3">
      <c r="A225" s="21">
        <v>210</v>
      </c>
      <c r="B225" s="120" t="e">
        <f t="shared" ca="1" si="3"/>
        <v>#N/A</v>
      </c>
      <c r="C225" s="2" t="e">
        <f ca="1">VLOOKUP(INDIRECT(ADDRESS(A225+2,VLOOKUP($F$1,$F$3:$K$7,5,FALSE),1,TRUE,$F$1)),'Andre tabeller'!$B$119:$D$139,3,FALSE)</f>
        <v>#N/A</v>
      </c>
      <c r="D225" s="2" t="e">
        <f ca="1">VLOOKUP(INDIRECT(ADDRESS(A225+2,VLOOKUP($F$1,$F$3:$K$7,5,FALSE),1,TRUE,$F$1)),'Andre tabeller'!$B$119:$D$139,2,FALSE)</f>
        <v>#N/A</v>
      </c>
    </row>
    <row r="226" spans="1:4" x14ac:dyDescent="0.3">
      <c r="A226" s="21">
        <v>211</v>
      </c>
      <c r="B226" s="120" t="e">
        <f t="shared" ca="1" si="3"/>
        <v>#N/A</v>
      </c>
      <c r="C226" s="2" t="e">
        <f ca="1">VLOOKUP(INDIRECT(ADDRESS(A226+2,VLOOKUP($F$1,$F$3:$K$7,5,FALSE),1,TRUE,$F$1)),'Andre tabeller'!$B$119:$D$139,3,FALSE)</f>
        <v>#N/A</v>
      </c>
      <c r="D226" s="2" t="e">
        <f ca="1">VLOOKUP(INDIRECT(ADDRESS(A226+2,VLOOKUP($F$1,$F$3:$K$7,5,FALSE),1,TRUE,$F$1)),'Andre tabeller'!$B$119:$D$139,2,FALSE)</f>
        <v>#N/A</v>
      </c>
    </row>
    <row r="227" spans="1:4" x14ac:dyDescent="0.3">
      <c r="A227" s="21">
        <v>212</v>
      </c>
      <c r="B227" s="120" t="e">
        <f t="shared" ca="1" si="3"/>
        <v>#N/A</v>
      </c>
      <c r="C227" s="2" t="e">
        <f ca="1">VLOOKUP(INDIRECT(ADDRESS(A227+2,VLOOKUP($F$1,$F$3:$K$7,5,FALSE),1,TRUE,$F$1)),'Andre tabeller'!$B$119:$D$139,3,FALSE)</f>
        <v>#N/A</v>
      </c>
      <c r="D227" s="2" t="e">
        <f ca="1">VLOOKUP(INDIRECT(ADDRESS(A227+2,VLOOKUP($F$1,$F$3:$K$7,5,FALSE),1,TRUE,$F$1)),'Andre tabeller'!$B$119:$D$139,2,FALSE)</f>
        <v>#N/A</v>
      </c>
    </row>
    <row r="228" spans="1:4" x14ac:dyDescent="0.3">
      <c r="A228" s="21">
        <v>213</v>
      </c>
      <c r="B228" s="120" t="e">
        <f t="shared" ca="1" si="3"/>
        <v>#N/A</v>
      </c>
      <c r="C228" s="2" t="e">
        <f ca="1">VLOOKUP(INDIRECT(ADDRESS(A228+2,VLOOKUP($F$1,$F$3:$K$7,5,FALSE),1,TRUE,$F$1)),'Andre tabeller'!$B$119:$D$139,3,FALSE)</f>
        <v>#N/A</v>
      </c>
      <c r="D228" s="2" t="e">
        <f ca="1">VLOOKUP(INDIRECT(ADDRESS(A228+2,VLOOKUP($F$1,$F$3:$K$7,5,FALSE),1,TRUE,$F$1)),'Andre tabeller'!$B$119:$D$139,2,FALSE)</f>
        <v>#N/A</v>
      </c>
    </row>
    <row r="229" spans="1:4" x14ac:dyDescent="0.3">
      <c r="A229" s="21">
        <v>214</v>
      </c>
      <c r="B229" s="120" t="e">
        <f t="shared" ca="1" si="3"/>
        <v>#N/A</v>
      </c>
      <c r="C229" s="2" t="e">
        <f ca="1">VLOOKUP(INDIRECT(ADDRESS(A229+2,VLOOKUP($F$1,$F$3:$K$7,5,FALSE),1,TRUE,$F$1)),'Andre tabeller'!$B$119:$D$139,3,FALSE)</f>
        <v>#N/A</v>
      </c>
      <c r="D229" s="2" t="e">
        <f ca="1">VLOOKUP(INDIRECT(ADDRESS(A229+2,VLOOKUP($F$1,$F$3:$K$7,5,FALSE),1,TRUE,$F$1)),'Andre tabeller'!$B$119:$D$139,2,FALSE)</f>
        <v>#N/A</v>
      </c>
    </row>
    <row r="230" spans="1:4" x14ac:dyDescent="0.3">
      <c r="A230" s="21">
        <v>215</v>
      </c>
      <c r="B230" s="120" t="e">
        <f t="shared" ca="1" si="3"/>
        <v>#N/A</v>
      </c>
      <c r="C230" s="2" t="e">
        <f ca="1">VLOOKUP(INDIRECT(ADDRESS(A230+2,VLOOKUP($F$1,$F$3:$K$7,5,FALSE),1,TRUE,$F$1)),'Andre tabeller'!$B$119:$D$139,3,FALSE)</f>
        <v>#N/A</v>
      </c>
      <c r="D230" s="2" t="e">
        <f ca="1">VLOOKUP(INDIRECT(ADDRESS(A230+2,VLOOKUP($F$1,$F$3:$K$7,5,FALSE),1,TRUE,$F$1)),'Andre tabeller'!$B$119:$D$139,2,FALSE)</f>
        <v>#N/A</v>
      </c>
    </row>
    <row r="231" spans="1:4" x14ac:dyDescent="0.3">
      <c r="A231" s="21">
        <v>216</v>
      </c>
      <c r="B231" s="120" t="e">
        <f t="shared" ca="1" si="3"/>
        <v>#N/A</v>
      </c>
      <c r="C231" s="2" t="e">
        <f ca="1">VLOOKUP(INDIRECT(ADDRESS(A231+2,VLOOKUP($F$1,$F$3:$K$7,5,FALSE),1,TRUE,$F$1)),'Andre tabeller'!$B$119:$D$139,3,FALSE)</f>
        <v>#N/A</v>
      </c>
      <c r="D231" s="2" t="e">
        <f ca="1">VLOOKUP(INDIRECT(ADDRESS(A231+2,VLOOKUP($F$1,$F$3:$K$7,5,FALSE),1,TRUE,$F$1)),'Andre tabeller'!$B$119:$D$139,2,FALSE)</f>
        <v>#N/A</v>
      </c>
    </row>
    <row r="232" spans="1:4" x14ac:dyDescent="0.3">
      <c r="A232" s="21">
        <v>217</v>
      </c>
      <c r="B232" s="120" t="e">
        <f t="shared" ca="1" si="3"/>
        <v>#N/A</v>
      </c>
      <c r="C232" s="2" t="e">
        <f ca="1">VLOOKUP(INDIRECT(ADDRESS(A232+2,VLOOKUP($F$1,$F$3:$K$7,5,FALSE),1,TRUE,$F$1)),'Andre tabeller'!$B$119:$D$139,3,FALSE)</f>
        <v>#N/A</v>
      </c>
      <c r="D232" s="2" t="e">
        <f ca="1">VLOOKUP(INDIRECT(ADDRESS(A232+2,VLOOKUP($F$1,$F$3:$K$7,5,FALSE),1,TRUE,$F$1)),'Andre tabeller'!$B$119:$D$139,2,FALSE)</f>
        <v>#N/A</v>
      </c>
    </row>
    <row r="233" spans="1:4" x14ac:dyDescent="0.3">
      <c r="A233" s="21">
        <v>218</v>
      </c>
      <c r="B233" s="120" t="e">
        <f t="shared" ca="1" si="3"/>
        <v>#N/A</v>
      </c>
      <c r="C233" s="2" t="e">
        <f ca="1">VLOOKUP(INDIRECT(ADDRESS(A233+2,VLOOKUP($F$1,$F$3:$K$7,5,FALSE),1,TRUE,$F$1)),'Andre tabeller'!$B$119:$D$139,3,FALSE)</f>
        <v>#N/A</v>
      </c>
      <c r="D233" s="2" t="e">
        <f ca="1">VLOOKUP(INDIRECT(ADDRESS(A233+2,VLOOKUP($F$1,$F$3:$K$7,5,FALSE),1,TRUE,$F$1)),'Andre tabeller'!$B$119:$D$139,2,FALSE)</f>
        <v>#N/A</v>
      </c>
    </row>
    <row r="234" spans="1:4" x14ac:dyDescent="0.3">
      <c r="A234" s="21">
        <v>219</v>
      </c>
      <c r="B234" s="120" t="e">
        <f t="shared" ca="1" si="3"/>
        <v>#N/A</v>
      </c>
      <c r="C234" s="2" t="e">
        <f ca="1">VLOOKUP(INDIRECT(ADDRESS(A234+2,VLOOKUP($F$1,$F$3:$K$7,5,FALSE),1,TRUE,$F$1)),'Andre tabeller'!$B$119:$D$139,3,FALSE)</f>
        <v>#N/A</v>
      </c>
      <c r="D234" s="2" t="e">
        <f ca="1">VLOOKUP(INDIRECT(ADDRESS(A234+2,VLOOKUP($F$1,$F$3:$K$7,5,FALSE),1,TRUE,$F$1)),'Andre tabeller'!$B$119:$D$139,2,FALSE)</f>
        <v>#N/A</v>
      </c>
    </row>
    <row r="235" spans="1:4" x14ac:dyDescent="0.3">
      <c r="A235" s="21">
        <v>220</v>
      </c>
      <c r="B235" s="120" t="e">
        <f t="shared" ca="1" si="3"/>
        <v>#N/A</v>
      </c>
      <c r="C235" s="2" t="e">
        <f ca="1">VLOOKUP(INDIRECT(ADDRESS(A235+2,VLOOKUP($F$1,$F$3:$K$7,5,FALSE),1,TRUE,$F$1)),'Andre tabeller'!$B$119:$D$139,3,FALSE)</f>
        <v>#N/A</v>
      </c>
      <c r="D235" s="2" t="e">
        <f ca="1">VLOOKUP(INDIRECT(ADDRESS(A235+2,VLOOKUP($F$1,$F$3:$K$7,5,FALSE),1,TRUE,$F$1)),'Andre tabeller'!$B$119:$D$139,2,FALSE)</f>
        <v>#N/A</v>
      </c>
    </row>
    <row r="236" spans="1:4" x14ac:dyDescent="0.3">
      <c r="A236" s="21">
        <v>221</v>
      </c>
      <c r="B236" s="120" t="e">
        <f t="shared" ca="1" si="3"/>
        <v>#N/A</v>
      </c>
      <c r="C236" s="2" t="e">
        <f ca="1">VLOOKUP(INDIRECT(ADDRESS(A236+2,VLOOKUP($F$1,$F$3:$K$7,5,FALSE),1,TRUE,$F$1)),'Andre tabeller'!$B$119:$D$139,3,FALSE)</f>
        <v>#N/A</v>
      </c>
      <c r="D236" s="2" t="e">
        <f ca="1">VLOOKUP(INDIRECT(ADDRESS(A236+2,VLOOKUP($F$1,$F$3:$K$7,5,FALSE),1,TRUE,$F$1)),'Andre tabeller'!$B$119:$D$139,2,FALSE)</f>
        <v>#N/A</v>
      </c>
    </row>
    <row r="237" spans="1:4" x14ac:dyDescent="0.3">
      <c r="A237" s="21">
        <v>222</v>
      </c>
      <c r="B237" s="120" t="e">
        <f t="shared" ca="1" si="3"/>
        <v>#N/A</v>
      </c>
      <c r="C237" s="2" t="e">
        <f ca="1">VLOOKUP(INDIRECT(ADDRESS(A237+2,VLOOKUP($F$1,$F$3:$K$7,5,FALSE),1,TRUE,$F$1)),'Andre tabeller'!$B$119:$D$139,3,FALSE)</f>
        <v>#N/A</v>
      </c>
      <c r="D237" s="2" t="e">
        <f ca="1">VLOOKUP(INDIRECT(ADDRESS(A237+2,VLOOKUP($F$1,$F$3:$K$7,5,FALSE),1,TRUE,$F$1)),'Andre tabeller'!$B$119:$D$139,2,FALSE)</f>
        <v>#N/A</v>
      </c>
    </row>
    <row r="238" spans="1:4" x14ac:dyDescent="0.3">
      <c r="A238" s="21">
        <v>223</v>
      </c>
      <c r="B238" s="120" t="e">
        <f t="shared" ca="1" si="3"/>
        <v>#N/A</v>
      </c>
      <c r="C238" s="2" t="e">
        <f ca="1">VLOOKUP(INDIRECT(ADDRESS(A238+2,VLOOKUP($F$1,$F$3:$K$7,5,FALSE),1,TRUE,$F$1)),'Andre tabeller'!$B$119:$D$139,3,FALSE)</f>
        <v>#N/A</v>
      </c>
      <c r="D238" s="2" t="e">
        <f ca="1">VLOOKUP(INDIRECT(ADDRESS(A238+2,VLOOKUP($F$1,$F$3:$K$7,5,FALSE),1,TRUE,$F$1)),'Andre tabeller'!$B$119:$D$139,2,FALSE)</f>
        <v>#N/A</v>
      </c>
    </row>
    <row r="239" spans="1:4" x14ac:dyDescent="0.3">
      <c r="A239" s="21">
        <v>224</v>
      </c>
      <c r="B239" s="120" t="e">
        <f t="shared" ca="1" si="3"/>
        <v>#N/A</v>
      </c>
      <c r="C239" s="2" t="e">
        <f ca="1">VLOOKUP(INDIRECT(ADDRESS(A239+2,VLOOKUP($F$1,$F$3:$K$7,5,FALSE),1,TRUE,$F$1)),'Andre tabeller'!$B$119:$D$139,3,FALSE)</f>
        <v>#N/A</v>
      </c>
      <c r="D239" s="2" t="e">
        <f ca="1">VLOOKUP(INDIRECT(ADDRESS(A239+2,VLOOKUP($F$1,$F$3:$K$7,5,FALSE),1,TRUE,$F$1)),'Andre tabeller'!$B$119:$D$139,2,FALSE)</f>
        <v>#N/A</v>
      </c>
    </row>
    <row r="240" spans="1:4" x14ac:dyDescent="0.3">
      <c r="A240" s="21">
        <v>225</v>
      </c>
      <c r="B240" s="120" t="e">
        <f t="shared" ca="1" si="3"/>
        <v>#N/A</v>
      </c>
      <c r="C240" s="2" t="e">
        <f ca="1">VLOOKUP(INDIRECT(ADDRESS(A240+2,VLOOKUP($F$1,$F$3:$K$7,5,FALSE),1,TRUE,$F$1)),'Andre tabeller'!$B$119:$D$139,3,FALSE)</f>
        <v>#N/A</v>
      </c>
      <c r="D240" s="2" t="e">
        <f ca="1">VLOOKUP(INDIRECT(ADDRESS(A240+2,VLOOKUP($F$1,$F$3:$K$7,5,FALSE),1,TRUE,$F$1)),'Andre tabeller'!$B$119:$D$139,2,FALSE)</f>
        <v>#N/A</v>
      </c>
    </row>
    <row r="241" spans="1:4" x14ac:dyDescent="0.3">
      <c r="A241" s="21">
        <v>226</v>
      </c>
      <c r="B241" s="120" t="e">
        <f t="shared" ca="1" si="3"/>
        <v>#N/A</v>
      </c>
      <c r="C241" s="2" t="e">
        <f ca="1">VLOOKUP(INDIRECT(ADDRESS(A241+2,VLOOKUP($F$1,$F$3:$K$7,5,FALSE),1,TRUE,$F$1)),'Andre tabeller'!$B$119:$D$139,3,FALSE)</f>
        <v>#N/A</v>
      </c>
      <c r="D241" s="2" t="e">
        <f ca="1">VLOOKUP(INDIRECT(ADDRESS(A241+2,VLOOKUP($F$1,$F$3:$K$7,5,FALSE),1,TRUE,$F$1)),'Andre tabeller'!$B$119:$D$139,2,FALSE)</f>
        <v>#N/A</v>
      </c>
    </row>
    <row r="242" spans="1:4" x14ac:dyDescent="0.3">
      <c r="A242" s="21">
        <v>227</v>
      </c>
      <c r="B242" s="120" t="e">
        <f t="shared" ca="1" si="3"/>
        <v>#N/A</v>
      </c>
      <c r="C242" s="2" t="e">
        <f ca="1">VLOOKUP(INDIRECT(ADDRESS(A242+2,VLOOKUP($F$1,$F$3:$K$7,5,FALSE),1,TRUE,$F$1)),'Andre tabeller'!$B$119:$D$139,3,FALSE)</f>
        <v>#N/A</v>
      </c>
      <c r="D242" s="2" t="e">
        <f ca="1">VLOOKUP(INDIRECT(ADDRESS(A242+2,VLOOKUP($F$1,$F$3:$K$7,5,FALSE),1,TRUE,$F$1)),'Andre tabeller'!$B$119:$D$139,2,FALSE)</f>
        <v>#N/A</v>
      </c>
    </row>
    <row r="243" spans="1:4" x14ac:dyDescent="0.3">
      <c r="A243" s="21">
        <v>228</v>
      </c>
      <c r="B243" s="120" t="e">
        <f t="shared" ca="1" si="3"/>
        <v>#N/A</v>
      </c>
      <c r="C243" s="2" t="e">
        <f ca="1">VLOOKUP(INDIRECT(ADDRESS(A243+2,VLOOKUP($F$1,$F$3:$K$7,5,FALSE),1,TRUE,$F$1)),'Andre tabeller'!$B$119:$D$139,3,FALSE)</f>
        <v>#N/A</v>
      </c>
      <c r="D243" s="2" t="e">
        <f ca="1">VLOOKUP(INDIRECT(ADDRESS(A243+2,VLOOKUP($F$1,$F$3:$K$7,5,FALSE),1,TRUE,$F$1)),'Andre tabeller'!$B$119:$D$139,2,FALSE)</f>
        <v>#N/A</v>
      </c>
    </row>
    <row r="244" spans="1:4" x14ac:dyDescent="0.3">
      <c r="A244" s="21">
        <v>229</v>
      </c>
      <c r="B244" s="120" t="e">
        <f t="shared" ca="1" si="3"/>
        <v>#N/A</v>
      </c>
      <c r="C244" s="2" t="e">
        <f ca="1">VLOOKUP(INDIRECT(ADDRESS(A244+2,VLOOKUP($F$1,$F$3:$K$7,5,FALSE),1,TRUE,$F$1)),'Andre tabeller'!$B$119:$D$139,3,FALSE)</f>
        <v>#N/A</v>
      </c>
      <c r="D244" s="2" t="e">
        <f ca="1">VLOOKUP(INDIRECT(ADDRESS(A244+2,VLOOKUP($F$1,$F$3:$K$7,5,FALSE),1,TRUE,$F$1)),'Andre tabeller'!$B$119:$D$139,2,FALSE)</f>
        <v>#N/A</v>
      </c>
    </row>
    <row r="245" spans="1:4" x14ac:dyDescent="0.3">
      <c r="A245" s="21">
        <v>230</v>
      </c>
      <c r="B245" s="120" t="e">
        <f t="shared" ca="1" si="3"/>
        <v>#N/A</v>
      </c>
      <c r="C245" s="2" t="e">
        <f ca="1">VLOOKUP(INDIRECT(ADDRESS(A245+2,VLOOKUP($F$1,$F$3:$K$7,5,FALSE),1,TRUE,$F$1)),'Andre tabeller'!$B$119:$D$139,3,FALSE)</f>
        <v>#N/A</v>
      </c>
      <c r="D245" s="2" t="e">
        <f ca="1">VLOOKUP(INDIRECT(ADDRESS(A245+2,VLOOKUP($F$1,$F$3:$K$7,5,FALSE),1,TRUE,$F$1)),'Andre tabeller'!$B$119:$D$139,2,FALSE)</f>
        <v>#N/A</v>
      </c>
    </row>
    <row r="246" spans="1:4" x14ac:dyDescent="0.3">
      <c r="A246" s="21">
        <v>231</v>
      </c>
      <c r="B246" s="120" t="e">
        <f t="shared" ca="1" si="3"/>
        <v>#N/A</v>
      </c>
      <c r="C246" s="2" t="e">
        <f ca="1">VLOOKUP(INDIRECT(ADDRESS(A246+2,VLOOKUP($F$1,$F$3:$K$7,5,FALSE),1,TRUE,$F$1)),'Andre tabeller'!$B$119:$D$139,3,FALSE)</f>
        <v>#N/A</v>
      </c>
      <c r="D246" s="2" t="e">
        <f ca="1">VLOOKUP(INDIRECT(ADDRESS(A246+2,VLOOKUP($F$1,$F$3:$K$7,5,FALSE),1,TRUE,$F$1)),'Andre tabeller'!$B$119:$D$139,2,FALSE)</f>
        <v>#N/A</v>
      </c>
    </row>
    <row r="247" spans="1:4" x14ac:dyDescent="0.3">
      <c r="A247" s="21">
        <v>232</v>
      </c>
      <c r="B247" s="120" t="e">
        <f t="shared" ca="1" si="3"/>
        <v>#N/A</v>
      </c>
      <c r="C247" s="2" t="e">
        <f ca="1">VLOOKUP(INDIRECT(ADDRESS(A247+2,VLOOKUP($F$1,$F$3:$K$7,5,FALSE),1,TRUE,$F$1)),'Andre tabeller'!$B$119:$D$139,3,FALSE)</f>
        <v>#N/A</v>
      </c>
      <c r="D247" s="2" t="e">
        <f ca="1">VLOOKUP(INDIRECT(ADDRESS(A247+2,VLOOKUP($F$1,$F$3:$K$7,5,FALSE),1,TRUE,$F$1)),'Andre tabeller'!$B$119:$D$139,2,FALSE)</f>
        <v>#N/A</v>
      </c>
    </row>
    <row r="248" spans="1:4" x14ac:dyDescent="0.3">
      <c r="A248" s="21">
        <v>233</v>
      </c>
      <c r="B248" s="120" t="e">
        <f t="shared" ca="1" si="3"/>
        <v>#N/A</v>
      </c>
      <c r="C248" s="2" t="e">
        <f ca="1">VLOOKUP(INDIRECT(ADDRESS(A248+2,VLOOKUP($F$1,$F$3:$K$7,5,FALSE),1,TRUE,$F$1)),'Andre tabeller'!$B$119:$D$139,3,FALSE)</f>
        <v>#N/A</v>
      </c>
      <c r="D248" s="2" t="e">
        <f ca="1">VLOOKUP(INDIRECT(ADDRESS(A248+2,VLOOKUP($F$1,$F$3:$K$7,5,FALSE),1,TRUE,$F$1)),'Andre tabeller'!$B$119:$D$139,2,FALSE)</f>
        <v>#N/A</v>
      </c>
    </row>
    <row r="249" spans="1:4" x14ac:dyDescent="0.3">
      <c r="A249" s="21">
        <v>234</v>
      </c>
      <c r="B249" s="120" t="e">
        <f t="shared" ca="1" si="3"/>
        <v>#N/A</v>
      </c>
      <c r="C249" s="2" t="e">
        <f ca="1">VLOOKUP(INDIRECT(ADDRESS(A249+2,VLOOKUP($F$1,$F$3:$K$7,5,FALSE),1,TRUE,$F$1)),'Andre tabeller'!$B$119:$D$139,3,FALSE)</f>
        <v>#N/A</v>
      </c>
      <c r="D249" s="2" t="e">
        <f ca="1">VLOOKUP(INDIRECT(ADDRESS(A249+2,VLOOKUP($F$1,$F$3:$K$7,5,FALSE),1,TRUE,$F$1)),'Andre tabeller'!$B$119:$D$139,2,FALSE)</f>
        <v>#N/A</v>
      </c>
    </row>
    <row r="250" spans="1:4" x14ac:dyDescent="0.3">
      <c r="A250" s="21">
        <v>235</v>
      </c>
      <c r="B250" s="120" t="e">
        <f t="shared" ca="1" si="3"/>
        <v>#N/A</v>
      </c>
      <c r="C250" s="2" t="e">
        <f ca="1">VLOOKUP(INDIRECT(ADDRESS(A250+2,VLOOKUP($F$1,$F$3:$K$7,5,FALSE),1,TRUE,$F$1)),'Andre tabeller'!$B$119:$D$139,3,FALSE)</f>
        <v>#N/A</v>
      </c>
      <c r="D250" s="2" t="e">
        <f ca="1">VLOOKUP(INDIRECT(ADDRESS(A250+2,VLOOKUP($F$1,$F$3:$K$7,5,FALSE),1,TRUE,$F$1)),'Andre tabeller'!$B$119:$D$139,2,FALSE)</f>
        <v>#N/A</v>
      </c>
    </row>
    <row r="251" spans="1:4" x14ac:dyDescent="0.3">
      <c r="A251" s="21">
        <v>236</v>
      </c>
      <c r="B251" s="120" t="e">
        <f t="shared" ca="1" si="3"/>
        <v>#N/A</v>
      </c>
      <c r="C251" s="2" t="e">
        <f ca="1">VLOOKUP(INDIRECT(ADDRESS(A251+2,VLOOKUP($F$1,$F$3:$K$7,5,FALSE),1,TRUE,$F$1)),'Andre tabeller'!$B$119:$D$139,3,FALSE)</f>
        <v>#N/A</v>
      </c>
      <c r="D251" s="2" t="e">
        <f ca="1">VLOOKUP(INDIRECT(ADDRESS(A251+2,VLOOKUP($F$1,$F$3:$K$7,5,FALSE),1,TRUE,$F$1)),'Andre tabeller'!$B$119:$D$139,2,FALSE)</f>
        <v>#N/A</v>
      </c>
    </row>
    <row r="252" spans="1:4" x14ac:dyDescent="0.3">
      <c r="A252" s="21">
        <v>237</v>
      </c>
      <c r="B252" s="120" t="e">
        <f t="shared" ca="1" si="3"/>
        <v>#N/A</v>
      </c>
      <c r="C252" s="2" t="e">
        <f ca="1">VLOOKUP(INDIRECT(ADDRESS(A252+2,VLOOKUP($F$1,$F$3:$K$7,5,FALSE),1,TRUE,$F$1)),'Andre tabeller'!$B$119:$D$139,3,FALSE)</f>
        <v>#N/A</v>
      </c>
      <c r="D252" s="2" t="e">
        <f ca="1">VLOOKUP(INDIRECT(ADDRESS(A252+2,VLOOKUP($F$1,$F$3:$K$7,5,FALSE),1,TRUE,$F$1)),'Andre tabeller'!$B$119:$D$139,2,FALSE)</f>
        <v>#N/A</v>
      </c>
    </row>
    <row r="253" spans="1:4" x14ac:dyDescent="0.3">
      <c r="A253" s="21">
        <v>238</v>
      </c>
      <c r="B253" s="120" t="e">
        <f t="shared" ca="1" si="3"/>
        <v>#N/A</v>
      </c>
      <c r="C253" s="2" t="e">
        <f ca="1">VLOOKUP(INDIRECT(ADDRESS(A253+2,VLOOKUP($F$1,$F$3:$K$7,5,FALSE),1,TRUE,$F$1)),'Andre tabeller'!$B$119:$D$139,3,FALSE)</f>
        <v>#N/A</v>
      </c>
      <c r="D253" s="2" t="e">
        <f ca="1">VLOOKUP(INDIRECT(ADDRESS(A253+2,VLOOKUP($F$1,$F$3:$K$7,5,FALSE),1,TRUE,$F$1)),'Andre tabeller'!$B$119:$D$139,2,FALSE)</f>
        <v>#N/A</v>
      </c>
    </row>
    <row r="254" spans="1:4" x14ac:dyDescent="0.3">
      <c r="A254" s="21">
        <v>239</v>
      </c>
      <c r="B254" s="120" t="e">
        <f t="shared" ca="1" si="3"/>
        <v>#N/A</v>
      </c>
      <c r="C254" s="2" t="e">
        <f ca="1">VLOOKUP(INDIRECT(ADDRESS(A254+2,VLOOKUP($F$1,$F$3:$K$7,5,FALSE),1,TRUE,$F$1)),'Andre tabeller'!$B$119:$D$139,3,FALSE)</f>
        <v>#N/A</v>
      </c>
      <c r="D254" s="2" t="e">
        <f ca="1">VLOOKUP(INDIRECT(ADDRESS(A254+2,VLOOKUP($F$1,$F$3:$K$7,5,FALSE),1,TRUE,$F$1)),'Andre tabeller'!$B$119:$D$139,2,FALSE)</f>
        <v>#N/A</v>
      </c>
    </row>
    <row r="255" spans="1:4" x14ac:dyDescent="0.3">
      <c r="A255" s="21">
        <v>240</v>
      </c>
      <c r="B255" s="120" t="e">
        <f t="shared" ca="1" si="3"/>
        <v>#N/A</v>
      </c>
      <c r="C255" s="2" t="e">
        <f ca="1">VLOOKUP(INDIRECT(ADDRESS(A255+2,VLOOKUP($F$1,$F$3:$K$7,5,FALSE),1,TRUE,$F$1)),'Andre tabeller'!$B$119:$D$139,3,FALSE)</f>
        <v>#N/A</v>
      </c>
      <c r="D255" s="2" t="e">
        <f ca="1">VLOOKUP(INDIRECT(ADDRESS(A255+2,VLOOKUP($F$1,$F$3:$K$7,5,FALSE),1,TRUE,$F$1)),'Andre tabeller'!$B$119:$D$139,2,FALSE)</f>
        <v>#N/A</v>
      </c>
    </row>
    <row r="256" spans="1:4" x14ac:dyDescent="0.3">
      <c r="A256" s="21">
        <v>241</v>
      </c>
      <c r="B256" s="120" t="e">
        <f t="shared" ca="1" si="3"/>
        <v>#N/A</v>
      </c>
      <c r="C256" s="2" t="e">
        <f ca="1">VLOOKUP(INDIRECT(ADDRESS(A256+2,VLOOKUP($F$1,$F$3:$K$7,5,FALSE),1,TRUE,$F$1)),'Andre tabeller'!$B$119:$D$139,3,FALSE)</f>
        <v>#N/A</v>
      </c>
      <c r="D256" s="2" t="e">
        <f ca="1">VLOOKUP(INDIRECT(ADDRESS(A256+2,VLOOKUP($F$1,$F$3:$K$7,5,FALSE),1,TRUE,$F$1)),'Andre tabeller'!$B$119:$D$139,2,FALSE)</f>
        <v>#N/A</v>
      </c>
    </row>
    <row r="257" spans="1:4" x14ac:dyDescent="0.3">
      <c r="A257" s="21">
        <v>242</v>
      </c>
      <c r="B257" s="120" t="e">
        <f t="shared" ca="1" si="3"/>
        <v>#N/A</v>
      </c>
      <c r="C257" s="2" t="e">
        <f ca="1">VLOOKUP(INDIRECT(ADDRESS(A257+2,VLOOKUP($F$1,$F$3:$K$7,5,FALSE),1,TRUE,$F$1)),'Andre tabeller'!$B$119:$D$139,3,FALSE)</f>
        <v>#N/A</v>
      </c>
      <c r="D257" s="2" t="e">
        <f ca="1">VLOOKUP(INDIRECT(ADDRESS(A257+2,VLOOKUP($F$1,$F$3:$K$7,5,FALSE),1,TRUE,$F$1)),'Andre tabeller'!$B$119:$D$139,2,FALSE)</f>
        <v>#N/A</v>
      </c>
    </row>
    <row r="258" spans="1:4" x14ac:dyDescent="0.3">
      <c r="A258" s="21">
        <v>243</v>
      </c>
      <c r="B258" s="120" t="e">
        <f t="shared" ca="1" si="3"/>
        <v>#N/A</v>
      </c>
      <c r="C258" s="2" t="e">
        <f ca="1">VLOOKUP(INDIRECT(ADDRESS(A258+2,VLOOKUP($F$1,$F$3:$K$7,5,FALSE),1,TRUE,$F$1)),'Andre tabeller'!$B$119:$D$139,3,FALSE)</f>
        <v>#N/A</v>
      </c>
      <c r="D258" s="2" t="e">
        <f ca="1">VLOOKUP(INDIRECT(ADDRESS(A258+2,VLOOKUP($F$1,$F$3:$K$7,5,FALSE),1,TRUE,$F$1)),'Andre tabeller'!$B$119:$D$139,2,FALSE)</f>
        <v>#N/A</v>
      </c>
    </row>
    <row r="259" spans="1:4" x14ac:dyDescent="0.3">
      <c r="A259" s="21">
        <v>244</v>
      </c>
      <c r="B259" s="120" t="e">
        <f t="shared" ca="1" si="3"/>
        <v>#N/A</v>
      </c>
      <c r="C259" s="2" t="e">
        <f ca="1">VLOOKUP(INDIRECT(ADDRESS(A259+2,VLOOKUP($F$1,$F$3:$K$7,5,FALSE),1,TRUE,$F$1)),'Andre tabeller'!$B$119:$D$139,3,FALSE)</f>
        <v>#N/A</v>
      </c>
      <c r="D259" s="2" t="e">
        <f ca="1">VLOOKUP(INDIRECT(ADDRESS(A259+2,VLOOKUP($F$1,$F$3:$K$7,5,FALSE),1,TRUE,$F$1)),'Andre tabeller'!$B$119:$D$139,2,FALSE)</f>
        <v>#N/A</v>
      </c>
    </row>
    <row r="260" spans="1:4" x14ac:dyDescent="0.3">
      <c r="A260" s="21">
        <v>245</v>
      </c>
      <c r="B260" s="120" t="e">
        <f t="shared" ca="1" si="3"/>
        <v>#N/A</v>
      </c>
      <c r="C260" s="2" t="e">
        <f ca="1">VLOOKUP(INDIRECT(ADDRESS(A260+2,VLOOKUP($F$1,$F$3:$K$7,5,FALSE),1,TRUE,$F$1)),'Andre tabeller'!$B$119:$D$139,3,FALSE)</f>
        <v>#N/A</v>
      </c>
      <c r="D260" s="2" t="e">
        <f ca="1">VLOOKUP(INDIRECT(ADDRESS(A260+2,VLOOKUP($F$1,$F$3:$K$7,5,FALSE),1,TRUE,$F$1)),'Andre tabeller'!$B$119:$D$139,2,FALSE)</f>
        <v>#N/A</v>
      </c>
    </row>
    <row r="261" spans="1:4" x14ac:dyDescent="0.3">
      <c r="A261" s="21">
        <v>246</v>
      </c>
      <c r="B261" s="120" t="e">
        <f t="shared" ca="1" si="3"/>
        <v>#N/A</v>
      </c>
      <c r="C261" s="2" t="e">
        <f ca="1">VLOOKUP(INDIRECT(ADDRESS(A261+2,VLOOKUP($F$1,$F$3:$K$7,5,FALSE),1,TRUE,$F$1)),'Andre tabeller'!$B$119:$D$139,3,FALSE)</f>
        <v>#N/A</v>
      </c>
      <c r="D261" s="2" t="e">
        <f ca="1">VLOOKUP(INDIRECT(ADDRESS(A261+2,VLOOKUP($F$1,$F$3:$K$7,5,FALSE),1,TRUE,$F$1)),'Andre tabeller'!$B$119:$D$139,2,FALSE)</f>
        <v>#N/A</v>
      </c>
    </row>
    <row r="262" spans="1:4" x14ac:dyDescent="0.3">
      <c r="A262" s="21">
        <v>247</v>
      </c>
      <c r="B262" s="120" t="e">
        <f t="shared" ca="1" si="3"/>
        <v>#N/A</v>
      </c>
      <c r="C262" s="2" t="e">
        <f ca="1">VLOOKUP(INDIRECT(ADDRESS(A262+2,VLOOKUP($F$1,$F$3:$K$7,5,FALSE),1,TRUE,$F$1)),'Andre tabeller'!$B$119:$D$139,3,FALSE)</f>
        <v>#N/A</v>
      </c>
      <c r="D262" s="2" t="e">
        <f ca="1">VLOOKUP(INDIRECT(ADDRESS(A262+2,VLOOKUP($F$1,$F$3:$K$7,5,FALSE),1,TRUE,$F$1)),'Andre tabeller'!$B$119:$D$139,2,FALSE)</f>
        <v>#N/A</v>
      </c>
    </row>
    <row r="263" spans="1:4" x14ac:dyDescent="0.3">
      <c r="A263" s="21">
        <v>248</v>
      </c>
      <c r="B263" s="120" t="e">
        <f t="shared" ca="1" si="3"/>
        <v>#N/A</v>
      </c>
      <c r="C263" s="2" t="e">
        <f ca="1">VLOOKUP(INDIRECT(ADDRESS(A263+2,VLOOKUP($F$1,$F$3:$K$7,5,FALSE),1,TRUE,$F$1)),'Andre tabeller'!$B$119:$D$139,3,FALSE)</f>
        <v>#N/A</v>
      </c>
      <c r="D263" s="2" t="e">
        <f ca="1">VLOOKUP(INDIRECT(ADDRESS(A263+2,VLOOKUP($F$1,$F$3:$K$7,5,FALSE),1,TRUE,$F$1)),'Andre tabeller'!$B$119:$D$139,2,FALSE)</f>
        <v>#N/A</v>
      </c>
    </row>
    <row r="264" spans="1:4" x14ac:dyDescent="0.3">
      <c r="A264" s="21">
        <v>249</v>
      </c>
      <c r="B264" s="120" t="e">
        <f t="shared" ca="1" si="3"/>
        <v>#N/A</v>
      </c>
      <c r="C264" s="2" t="e">
        <f ca="1">VLOOKUP(INDIRECT(ADDRESS(A264+2,VLOOKUP($F$1,$F$3:$K$7,5,FALSE),1,TRUE,$F$1)),'Andre tabeller'!$B$119:$D$139,3,FALSE)</f>
        <v>#N/A</v>
      </c>
      <c r="D264" s="2" t="e">
        <f ca="1">VLOOKUP(INDIRECT(ADDRESS(A264+2,VLOOKUP($F$1,$F$3:$K$7,5,FALSE),1,TRUE,$F$1)),'Andre tabeller'!$B$119:$D$139,2,FALSE)</f>
        <v>#N/A</v>
      </c>
    </row>
    <row r="265" spans="1:4" x14ac:dyDescent="0.3">
      <c r="A265" s="21">
        <v>250</v>
      </c>
      <c r="B265" s="120" t="e">
        <f t="shared" ca="1" si="3"/>
        <v>#N/A</v>
      </c>
      <c r="C265" s="2" t="e">
        <f ca="1">VLOOKUP(INDIRECT(ADDRESS(A265+2,VLOOKUP($F$1,$F$3:$K$7,5,FALSE),1,TRUE,$F$1)),'Andre tabeller'!$B$119:$D$139,3,FALSE)</f>
        <v>#N/A</v>
      </c>
      <c r="D265" s="2" t="e">
        <f ca="1">VLOOKUP(INDIRECT(ADDRESS(A265+2,VLOOKUP($F$1,$F$3:$K$7,5,FALSE),1,TRUE,$F$1)),'Andre tabeller'!$B$119:$D$139,2,FALSE)</f>
        <v>#N/A</v>
      </c>
    </row>
    <row r="266" spans="1:4" x14ac:dyDescent="0.3">
      <c r="A266" s="21">
        <v>251</v>
      </c>
      <c r="B266" s="120" t="e">
        <f t="shared" ca="1" si="3"/>
        <v>#N/A</v>
      </c>
      <c r="C266" s="2" t="e">
        <f ca="1">VLOOKUP(INDIRECT(ADDRESS(A266+2,VLOOKUP($F$1,$F$3:$K$7,5,FALSE),1,TRUE,$F$1)),'Andre tabeller'!$B$119:$D$139,3,FALSE)</f>
        <v>#N/A</v>
      </c>
      <c r="D266" s="2" t="e">
        <f ca="1">VLOOKUP(INDIRECT(ADDRESS(A266+2,VLOOKUP($F$1,$F$3:$K$7,5,FALSE),1,TRUE,$F$1)),'Andre tabeller'!$B$119:$D$139,2,FALSE)</f>
        <v>#N/A</v>
      </c>
    </row>
    <row r="267" spans="1:4" x14ac:dyDescent="0.3">
      <c r="A267" s="21">
        <v>252</v>
      </c>
      <c r="B267" s="120" t="e">
        <f t="shared" ca="1" si="3"/>
        <v>#N/A</v>
      </c>
      <c r="C267" s="2" t="e">
        <f ca="1">VLOOKUP(INDIRECT(ADDRESS(A267+2,VLOOKUP($F$1,$F$3:$K$7,5,FALSE),1,TRUE,$F$1)),'Andre tabeller'!$B$119:$D$139,3,FALSE)</f>
        <v>#N/A</v>
      </c>
      <c r="D267" s="2" t="e">
        <f ca="1">VLOOKUP(INDIRECT(ADDRESS(A267+2,VLOOKUP($F$1,$F$3:$K$7,5,FALSE),1,TRUE,$F$1)),'Andre tabeller'!$B$119:$D$139,2,FALSE)</f>
        <v>#N/A</v>
      </c>
    </row>
    <row r="268" spans="1:4" x14ac:dyDescent="0.3">
      <c r="A268" s="21">
        <v>253</v>
      </c>
      <c r="B268" s="120" t="e">
        <f t="shared" ca="1" si="3"/>
        <v>#N/A</v>
      </c>
      <c r="C268" s="2" t="e">
        <f ca="1">VLOOKUP(INDIRECT(ADDRESS(A268+2,VLOOKUP($F$1,$F$3:$K$7,5,FALSE),1,TRUE,$F$1)),'Andre tabeller'!$B$119:$D$139,3,FALSE)</f>
        <v>#N/A</v>
      </c>
      <c r="D268" s="2" t="e">
        <f ca="1">VLOOKUP(INDIRECT(ADDRESS(A268+2,VLOOKUP($F$1,$F$3:$K$7,5,FALSE),1,TRUE,$F$1)),'Andre tabeller'!$B$119:$D$139,2,FALSE)</f>
        <v>#N/A</v>
      </c>
    </row>
    <row r="269" spans="1:4" x14ac:dyDescent="0.3">
      <c r="A269" s="21">
        <v>254</v>
      </c>
      <c r="B269" s="120" t="e">
        <f t="shared" ca="1" si="3"/>
        <v>#N/A</v>
      </c>
      <c r="C269" s="2" t="e">
        <f ca="1">VLOOKUP(INDIRECT(ADDRESS(A269+2,VLOOKUP($F$1,$F$3:$K$7,5,FALSE),1,TRUE,$F$1)),'Andre tabeller'!$B$119:$D$139,3,FALSE)</f>
        <v>#N/A</v>
      </c>
      <c r="D269" s="2" t="e">
        <f ca="1">VLOOKUP(INDIRECT(ADDRESS(A269+2,VLOOKUP($F$1,$F$3:$K$7,5,FALSE),1,TRUE,$F$1)),'Andre tabeller'!$B$119:$D$139,2,FALSE)</f>
        <v>#N/A</v>
      </c>
    </row>
    <row r="270" spans="1:4" x14ac:dyDescent="0.3">
      <c r="A270" s="21">
        <v>255</v>
      </c>
      <c r="B270" s="120" t="e">
        <f t="shared" ca="1" si="3"/>
        <v>#N/A</v>
      </c>
      <c r="C270" s="2" t="e">
        <f ca="1">VLOOKUP(INDIRECT(ADDRESS(A270+2,VLOOKUP($F$1,$F$3:$K$7,5,FALSE),1,TRUE,$F$1)),'Andre tabeller'!$B$119:$D$139,3,FALSE)</f>
        <v>#N/A</v>
      </c>
      <c r="D270" s="2" t="e">
        <f ca="1">VLOOKUP(INDIRECT(ADDRESS(A270+2,VLOOKUP($F$1,$F$3:$K$7,5,FALSE),1,TRUE,$F$1)),'Andre tabeller'!$B$119:$D$139,2,FALSE)</f>
        <v>#N/A</v>
      </c>
    </row>
    <row r="271" spans="1:4" x14ac:dyDescent="0.3">
      <c r="A271" s="21">
        <v>256</v>
      </c>
      <c r="B271" s="120" t="e">
        <f t="shared" ca="1" si="3"/>
        <v>#N/A</v>
      </c>
      <c r="C271" s="2" t="e">
        <f ca="1">VLOOKUP(INDIRECT(ADDRESS(A271+2,VLOOKUP($F$1,$F$3:$K$7,5,FALSE),1,TRUE,$F$1)),'Andre tabeller'!$B$119:$D$139,3,FALSE)</f>
        <v>#N/A</v>
      </c>
      <c r="D271" s="2" t="e">
        <f ca="1">VLOOKUP(INDIRECT(ADDRESS(A271+2,VLOOKUP($F$1,$F$3:$K$7,5,FALSE),1,TRUE,$F$1)),'Andre tabeller'!$B$119:$D$139,2,FALSE)</f>
        <v>#N/A</v>
      </c>
    </row>
    <row r="272" spans="1:4" x14ac:dyDescent="0.3">
      <c r="A272" s="21">
        <v>257</v>
      </c>
      <c r="B272" s="120" t="e">
        <f t="shared" ca="1" si="3"/>
        <v>#N/A</v>
      </c>
      <c r="C272" s="2" t="e">
        <f ca="1">VLOOKUP(INDIRECT(ADDRESS(A272+2,VLOOKUP($F$1,$F$3:$K$7,5,FALSE),1,TRUE,$F$1)),'Andre tabeller'!$B$119:$D$139,3,FALSE)</f>
        <v>#N/A</v>
      </c>
      <c r="D272" s="2" t="e">
        <f ca="1">VLOOKUP(INDIRECT(ADDRESS(A272+2,VLOOKUP($F$1,$F$3:$K$7,5,FALSE),1,TRUE,$F$1)),'Andre tabeller'!$B$119:$D$139,2,FALSE)</f>
        <v>#N/A</v>
      </c>
    </row>
    <row r="273" spans="1:4" x14ac:dyDescent="0.3">
      <c r="A273" s="21">
        <v>258</v>
      </c>
      <c r="B273" s="120" t="e">
        <f t="shared" ref="B273:B336" ca="1" si="4">INDIRECT(ADDRESS(A273+2,VLOOKUP($F$1,$F$3:$K$7,2,FALSE),1,TRUE,$F$1)) &amp; IF(VLOOKUP($F$1,$F$3:$K$7,3,FALSE)&gt;0," - " &amp; INDIRECT(ADDRESS(A273+2,VLOOKUP($F$1,$F$3:$K$7,3,FALSE),1,TRUE,$F$1)),  "") &amp; IF(VLOOKUP($F$1,$F$3:$K$7,4,FALSE)&gt;0," - " &amp; INDIRECT(ADDRESS(A273+2,VLOOKUP($F$1,$F$3:$K$7,4,FALSE),1,TRUE,$F$1)),  "")</f>
        <v>#N/A</v>
      </c>
      <c r="C273" s="2" t="e">
        <f ca="1">VLOOKUP(INDIRECT(ADDRESS(A273+2,VLOOKUP($F$1,$F$3:$K$7,5,FALSE),1,TRUE,$F$1)),'Andre tabeller'!$B$119:$D$139,3,FALSE)</f>
        <v>#N/A</v>
      </c>
      <c r="D273" s="2" t="e">
        <f ca="1">VLOOKUP(INDIRECT(ADDRESS(A273+2,VLOOKUP($F$1,$F$3:$K$7,5,FALSE),1,TRUE,$F$1)),'Andre tabeller'!$B$119:$D$139,2,FALSE)</f>
        <v>#N/A</v>
      </c>
    </row>
    <row r="274" spans="1:4" x14ac:dyDescent="0.3">
      <c r="A274" s="21">
        <v>259</v>
      </c>
      <c r="B274" s="120" t="e">
        <f t="shared" ca="1" si="4"/>
        <v>#N/A</v>
      </c>
      <c r="C274" s="2" t="e">
        <f ca="1">VLOOKUP(INDIRECT(ADDRESS(A274+2,VLOOKUP($F$1,$F$3:$K$7,5,FALSE),1,TRUE,$F$1)),'Andre tabeller'!$B$119:$D$139,3,FALSE)</f>
        <v>#N/A</v>
      </c>
      <c r="D274" s="2" t="e">
        <f ca="1">VLOOKUP(INDIRECT(ADDRESS(A274+2,VLOOKUP($F$1,$F$3:$K$7,5,FALSE),1,TRUE,$F$1)),'Andre tabeller'!$B$119:$D$139,2,FALSE)</f>
        <v>#N/A</v>
      </c>
    </row>
    <row r="275" spans="1:4" x14ac:dyDescent="0.3">
      <c r="A275" s="21">
        <v>260</v>
      </c>
      <c r="B275" s="120" t="e">
        <f t="shared" ca="1" si="4"/>
        <v>#N/A</v>
      </c>
      <c r="C275" s="2" t="e">
        <f ca="1">VLOOKUP(INDIRECT(ADDRESS(A275+2,VLOOKUP($F$1,$F$3:$K$7,5,FALSE),1,TRUE,$F$1)),'Andre tabeller'!$B$119:$D$139,3,FALSE)</f>
        <v>#N/A</v>
      </c>
      <c r="D275" s="2" t="e">
        <f ca="1">VLOOKUP(INDIRECT(ADDRESS(A275+2,VLOOKUP($F$1,$F$3:$K$7,5,FALSE),1,TRUE,$F$1)),'Andre tabeller'!$B$119:$D$139,2,FALSE)</f>
        <v>#N/A</v>
      </c>
    </row>
    <row r="276" spans="1:4" x14ac:dyDescent="0.3">
      <c r="A276" s="21">
        <v>261</v>
      </c>
      <c r="B276" s="120" t="e">
        <f t="shared" ca="1" si="4"/>
        <v>#N/A</v>
      </c>
      <c r="C276" s="2" t="e">
        <f ca="1">VLOOKUP(INDIRECT(ADDRESS(A276+2,VLOOKUP($F$1,$F$3:$K$7,5,FALSE),1,TRUE,$F$1)),'Andre tabeller'!$B$119:$D$139,3,FALSE)</f>
        <v>#N/A</v>
      </c>
      <c r="D276" s="2" t="e">
        <f ca="1">VLOOKUP(INDIRECT(ADDRESS(A276+2,VLOOKUP($F$1,$F$3:$K$7,5,FALSE),1,TRUE,$F$1)),'Andre tabeller'!$B$119:$D$139,2,FALSE)</f>
        <v>#N/A</v>
      </c>
    </row>
    <row r="277" spans="1:4" x14ac:dyDescent="0.3">
      <c r="A277" s="21">
        <v>262</v>
      </c>
      <c r="B277" s="120" t="e">
        <f t="shared" ca="1" si="4"/>
        <v>#N/A</v>
      </c>
      <c r="C277" s="2" t="e">
        <f ca="1">VLOOKUP(INDIRECT(ADDRESS(A277+2,VLOOKUP($F$1,$F$3:$K$7,5,FALSE),1,TRUE,$F$1)),'Andre tabeller'!$B$119:$D$139,3,FALSE)</f>
        <v>#N/A</v>
      </c>
      <c r="D277" s="2" t="e">
        <f ca="1">VLOOKUP(INDIRECT(ADDRESS(A277+2,VLOOKUP($F$1,$F$3:$K$7,5,FALSE),1,TRUE,$F$1)),'Andre tabeller'!$B$119:$D$139,2,FALSE)</f>
        <v>#N/A</v>
      </c>
    </row>
    <row r="278" spans="1:4" x14ac:dyDescent="0.3">
      <c r="A278" s="21">
        <v>263</v>
      </c>
      <c r="B278" s="120" t="e">
        <f t="shared" ca="1" si="4"/>
        <v>#N/A</v>
      </c>
      <c r="C278" s="2" t="e">
        <f ca="1">VLOOKUP(INDIRECT(ADDRESS(A278+2,VLOOKUP($F$1,$F$3:$K$7,5,FALSE),1,TRUE,$F$1)),'Andre tabeller'!$B$119:$D$139,3,FALSE)</f>
        <v>#N/A</v>
      </c>
      <c r="D278" s="2" t="e">
        <f ca="1">VLOOKUP(INDIRECT(ADDRESS(A278+2,VLOOKUP($F$1,$F$3:$K$7,5,FALSE),1,TRUE,$F$1)),'Andre tabeller'!$B$119:$D$139,2,FALSE)</f>
        <v>#N/A</v>
      </c>
    </row>
    <row r="279" spans="1:4" x14ac:dyDescent="0.3">
      <c r="A279" s="21">
        <v>264</v>
      </c>
      <c r="B279" s="120" t="e">
        <f t="shared" ca="1" si="4"/>
        <v>#N/A</v>
      </c>
      <c r="C279" s="2" t="e">
        <f ca="1">VLOOKUP(INDIRECT(ADDRESS(A279+2,VLOOKUP($F$1,$F$3:$K$7,5,FALSE),1,TRUE,$F$1)),'Andre tabeller'!$B$119:$D$139,3,FALSE)</f>
        <v>#N/A</v>
      </c>
      <c r="D279" s="2" t="e">
        <f ca="1">VLOOKUP(INDIRECT(ADDRESS(A279+2,VLOOKUP($F$1,$F$3:$K$7,5,FALSE),1,TRUE,$F$1)),'Andre tabeller'!$B$119:$D$139,2,FALSE)</f>
        <v>#N/A</v>
      </c>
    </row>
    <row r="280" spans="1:4" x14ac:dyDescent="0.3">
      <c r="A280" s="21">
        <v>265</v>
      </c>
      <c r="B280" s="120" t="e">
        <f t="shared" ca="1" si="4"/>
        <v>#N/A</v>
      </c>
      <c r="C280" s="2" t="e">
        <f ca="1">VLOOKUP(INDIRECT(ADDRESS(A280+2,VLOOKUP($F$1,$F$3:$K$7,5,FALSE),1,TRUE,$F$1)),'Andre tabeller'!$B$119:$D$139,3,FALSE)</f>
        <v>#N/A</v>
      </c>
      <c r="D280" s="2" t="e">
        <f ca="1">VLOOKUP(INDIRECT(ADDRESS(A280+2,VLOOKUP($F$1,$F$3:$K$7,5,FALSE),1,TRUE,$F$1)),'Andre tabeller'!$B$119:$D$139,2,FALSE)</f>
        <v>#N/A</v>
      </c>
    </row>
    <row r="281" spans="1:4" x14ac:dyDescent="0.3">
      <c r="A281" s="21">
        <v>266</v>
      </c>
      <c r="B281" s="120" t="e">
        <f t="shared" ca="1" si="4"/>
        <v>#N/A</v>
      </c>
      <c r="C281" s="2" t="e">
        <f ca="1">VLOOKUP(INDIRECT(ADDRESS(A281+2,VLOOKUP($F$1,$F$3:$K$7,5,FALSE),1,TRUE,$F$1)),'Andre tabeller'!$B$119:$D$139,3,FALSE)</f>
        <v>#N/A</v>
      </c>
      <c r="D281" s="2" t="e">
        <f ca="1">VLOOKUP(INDIRECT(ADDRESS(A281+2,VLOOKUP($F$1,$F$3:$K$7,5,FALSE),1,TRUE,$F$1)),'Andre tabeller'!$B$119:$D$139,2,FALSE)</f>
        <v>#N/A</v>
      </c>
    </row>
    <row r="282" spans="1:4" x14ac:dyDescent="0.3">
      <c r="A282" s="21">
        <v>267</v>
      </c>
      <c r="B282" s="120" t="e">
        <f t="shared" ca="1" si="4"/>
        <v>#N/A</v>
      </c>
      <c r="C282" s="2" t="e">
        <f ca="1">VLOOKUP(INDIRECT(ADDRESS(A282+2,VLOOKUP($F$1,$F$3:$K$7,5,FALSE),1,TRUE,$F$1)),'Andre tabeller'!$B$119:$D$139,3,FALSE)</f>
        <v>#N/A</v>
      </c>
      <c r="D282" s="2" t="e">
        <f ca="1">VLOOKUP(INDIRECT(ADDRESS(A282+2,VLOOKUP($F$1,$F$3:$K$7,5,FALSE),1,TRUE,$F$1)),'Andre tabeller'!$B$119:$D$139,2,FALSE)</f>
        <v>#N/A</v>
      </c>
    </row>
    <row r="283" spans="1:4" x14ac:dyDescent="0.3">
      <c r="A283" s="21">
        <v>268</v>
      </c>
      <c r="B283" s="120" t="e">
        <f t="shared" ca="1" si="4"/>
        <v>#N/A</v>
      </c>
      <c r="C283" s="2" t="e">
        <f ca="1">VLOOKUP(INDIRECT(ADDRESS(A283+2,VLOOKUP($F$1,$F$3:$K$7,5,FALSE),1,TRUE,$F$1)),'Andre tabeller'!$B$119:$D$139,3,FALSE)</f>
        <v>#N/A</v>
      </c>
      <c r="D283" s="2" t="e">
        <f ca="1">VLOOKUP(INDIRECT(ADDRESS(A283+2,VLOOKUP($F$1,$F$3:$K$7,5,FALSE),1,TRUE,$F$1)),'Andre tabeller'!$B$119:$D$139,2,FALSE)</f>
        <v>#N/A</v>
      </c>
    </row>
    <row r="284" spans="1:4" x14ac:dyDescent="0.3">
      <c r="A284" s="21">
        <v>269</v>
      </c>
      <c r="B284" s="120" t="e">
        <f t="shared" ca="1" si="4"/>
        <v>#N/A</v>
      </c>
      <c r="C284" s="2" t="e">
        <f ca="1">VLOOKUP(INDIRECT(ADDRESS(A284+2,VLOOKUP($F$1,$F$3:$K$7,5,FALSE),1,TRUE,$F$1)),'Andre tabeller'!$B$119:$D$139,3,FALSE)</f>
        <v>#N/A</v>
      </c>
      <c r="D284" s="2" t="e">
        <f ca="1">VLOOKUP(INDIRECT(ADDRESS(A284+2,VLOOKUP($F$1,$F$3:$K$7,5,FALSE),1,TRUE,$F$1)),'Andre tabeller'!$B$119:$D$139,2,FALSE)</f>
        <v>#N/A</v>
      </c>
    </row>
    <row r="285" spans="1:4" x14ac:dyDescent="0.3">
      <c r="A285" s="21">
        <v>270</v>
      </c>
      <c r="B285" s="120" t="e">
        <f t="shared" ca="1" si="4"/>
        <v>#N/A</v>
      </c>
      <c r="C285" s="2" t="e">
        <f ca="1">VLOOKUP(INDIRECT(ADDRESS(A285+2,VLOOKUP($F$1,$F$3:$K$7,5,FALSE),1,TRUE,$F$1)),'Andre tabeller'!$B$119:$D$139,3,FALSE)</f>
        <v>#N/A</v>
      </c>
      <c r="D285" s="2" t="e">
        <f ca="1">VLOOKUP(INDIRECT(ADDRESS(A285+2,VLOOKUP($F$1,$F$3:$K$7,5,FALSE),1,TRUE,$F$1)),'Andre tabeller'!$B$119:$D$139,2,FALSE)</f>
        <v>#N/A</v>
      </c>
    </row>
    <row r="286" spans="1:4" x14ac:dyDescent="0.3">
      <c r="A286" s="21">
        <v>271</v>
      </c>
      <c r="B286" s="120" t="e">
        <f t="shared" ca="1" si="4"/>
        <v>#N/A</v>
      </c>
      <c r="C286" s="2" t="e">
        <f ca="1">VLOOKUP(INDIRECT(ADDRESS(A286+2,VLOOKUP($F$1,$F$3:$K$7,5,FALSE),1,TRUE,$F$1)),'Andre tabeller'!$B$119:$D$139,3,FALSE)</f>
        <v>#N/A</v>
      </c>
      <c r="D286" s="2" t="e">
        <f ca="1">VLOOKUP(INDIRECT(ADDRESS(A286+2,VLOOKUP($F$1,$F$3:$K$7,5,FALSE),1,TRUE,$F$1)),'Andre tabeller'!$B$119:$D$139,2,FALSE)</f>
        <v>#N/A</v>
      </c>
    </row>
    <row r="287" spans="1:4" x14ac:dyDescent="0.3">
      <c r="A287" s="21">
        <v>272</v>
      </c>
      <c r="B287" s="120" t="e">
        <f t="shared" ca="1" si="4"/>
        <v>#N/A</v>
      </c>
      <c r="C287" s="2" t="e">
        <f ca="1">VLOOKUP(INDIRECT(ADDRESS(A287+2,VLOOKUP($F$1,$F$3:$K$7,5,FALSE),1,TRUE,$F$1)),'Andre tabeller'!$B$119:$D$139,3,FALSE)</f>
        <v>#N/A</v>
      </c>
      <c r="D287" s="2" t="e">
        <f ca="1">VLOOKUP(INDIRECT(ADDRESS(A287+2,VLOOKUP($F$1,$F$3:$K$7,5,FALSE),1,TRUE,$F$1)),'Andre tabeller'!$B$119:$D$139,2,FALSE)</f>
        <v>#N/A</v>
      </c>
    </row>
    <row r="288" spans="1:4" x14ac:dyDescent="0.3">
      <c r="A288" s="21">
        <v>273</v>
      </c>
      <c r="B288" s="120" t="e">
        <f t="shared" ca="1" si="4"/>
        <v>#N/A</v>
      </c>
      <c r="C288" s="2" t="e">
        <f ca="1">VLOOKUP(INDIRECT(ADDRESS(A288+2,VLOOKUP($F$1,$F$3:$K$7,5,FALSE),1,TRUE,$F$1)),'Andre tabeller'!$B$119:$D$139,3,FALSE)</f>
        <v>#N/A</v>
      </c>
      <c r="D288" s="2" t="e">
        <f ca="1">VLOOKUP(INDIRECT(ADDRESS(A288+2,VLOOKUP($F$1,$F$3:$K$7,5,FALSE),1,TRUE,$F$1)),'Andre tabeller'!$B$119:$D$139,2,FALSE)</f>
        <v>#N/A</v>
      </c>
    </row>
    <row r="289" spans="1:4" x14ac:dyDescent="0.3">
      <c r="A289" s="21">
        <v>274</v>
      </c>
      <c r="B289" s="120" t="e">
        <f t="shared" ca="1" si="4"/>
        <v>#N/A</v>
      </c>
      <c r="C289" s="2" t="e">
        <f ca="1">VLOOKUP(INDIRECT(ADDRESS(A289+2,VLOOKUP($F$1,$F$3:$K$7,5,FALSE),1,TRUE,$F$1)),'Andre tabeller'!$B$119:$D$139,3,FALSE)</f>
        <v>#N/A</v>
      </c>
      <c r="D289" s="2" t="e">
        <f ca="1">VLOOKUP(INDIRECT(ADDRESS(A289+2,VLOOKUP($F$1,$F$3:$K$7,5,FALSE),1,TRUE,$F$1)),'Andre tabeller'!$B$119:$D$139,2,FALSE)</f>
        <v>#N/A</v>
      </c>
    </row>
    <row r="290" spans="1:4" x14ac:dyDescent="0.3">
      <c r="A290" s="21">
        <v>275</v>
      </c>
      <c r="B290" s="120" t="e">
        <f t="shared" ca="1" si="4"/>
        <v>#N/A</v>
      </c>
      <c r="C290" s="2" t="e">
        <f ca="1">VLOOKUP(INDIRECT(ADDRESS(A290+2,VLOOKUP($F$1,$F$3:$K$7,5,FALSE),1,TRUE,$F$1)),'Andre tabeller'!$B$119:$D$139,3,FALSE)</f>
        <v>#N/A</v>
      </c>
      <c r="D290" s="2" t="e">
        <f ca="1">VLOOKUP(INDIRECT(ADDRESS(A290+2,VLOOKUP($F$1,$F$3:$K$7,5,FALSE),1,TRUE,$F$1)),'Andre tabeller'!$B$119:$D$139,2,FALSE)</f>
        <v>#N/A</v>
      </c>
    </row>
    <row r="291" spans="1:4" x14ac:dyDescent="0.3">
      <c r="A291" s="21">
        <v>276</v>
      </c>
      <c r="B291" s="120" t="e">
        <f t="shared" ca="1" si="4"/>
        <v>#N/A</v>
      </c>
      <c r="C291" s="2" t="e">
        <f ca="1">VLOOKUP(INDIRECT(ADDRESS(A291+2,VLOOKUP($F$1,$F$3:$K$7,5,FALSE),1,TRUE,$F$1)),'Andre tabeller'!$B$119:$D$139,3,FALSE)</f>
        <v>#N/A</v>
      </c>
      <c r="D291" s="2" t="e">
        <f ca="1">VLOOKUP(INDIRECT(ADDRESS(A291+2,VLOOKUP($F$1,$F$3:$K$7,5,FALSE),1,TRUE,$F$1)),'Andre tabeller'!$B$119:$D$139,2,FALSE)</f>
        <v>#N/A</v>
      </c>
    </row>
    <row r="292" spans="1:4" x14ac:dyDescent="0.3">
      <c r="A292" s="21">
        <v>277</v>
      </c>
      <c r="B292" s="120" t="e">
        <f t="shared" ca="1" si="4"/>
        <v>#N/A</v>
      </c>
      <c r="C292" s="2" t="e">
        <f ca="1">VLOOKUP(INDIRECT(ADDRESS(A292+2,VLOOKUP($F$1,$F$3:$K$7,5,FALSE),1,TRUE,$F$1)),'Andre tabeller'!$B$119:$D$139,3,FALSE)</f>
        <v>#N/A</v>
      </c>
      <c r="D292" s="2" t="e">
        <f ca="1">VLOOKUP(INDIRECT(ADDRESS(A292+2,VLOOKUP($F$1,$F$3:$K$7,5,FALSE),1,TRUE,$F$1)),'Andre tabeller'!$B$119:$D$139,2,FALSE)</f>
        <v>#N/A</v>
      </c>
    </row>
    <row r="293" spans="1:4" x14ac:dyDescent="0.3">
      <c r="A293" s="21">
        <v>278</v>
      </c>
      <c r="B293" s="120" t="e">
        <f t="shared" ca="1" si="4"/>
        <v>#N/A</v>
      </c>
      <c r="C293" s="2" t="e">
        <f ca="1">VLOOKUP(INDIRECT(ADDRESS(A293+2,VLOOKUP($F$1,$F$3:$K$7,5,FALSE),1,TRUE,$F$1)),'Andre tabeller'!$B$119:$D$139,3,FALSE)</f>
        <v>#N/A</v>
      </c>
      <c r="D293" s="2" t="e">
        <f ca="1">VLOOKUP(INDIRECT(ADDRESS(A293+2,VLOOKUP($F$1,$F$3:$K$7,5,FALSE),1,TRUE,$F$1)),'Andre tabeller'!$B$119:$D$139,2,FALSE)</f>
        <v>#N/A</v>
      </c>
    </row>
    <row r="294" spans="1:4" x14ac:dyDescent="0.3">
      <c r="A294" s="21">
        <v>279</v>
      </c>
      <c r="B294" s="120" t="e">
        <f t="shared" ca="1" si="4"/>
        <v>#N/A</v>
      </c>
      <c r="C294" s="2" t="e">
        <f ca="1">VLOOKUP(INDIRECT(ADDRESS(A294+2,VLOOKUP($F$1,$F$3:$K$7,5,FALSE),1,TRUE,$F$1)),'Andre tabeller'!$B$119:$D$139,3,FALSE)</f>
        <v>#N/A</v>
      </c>
      <c r="D294" s="2" t="e">
        <f ca="1">VLOOKUP(INDIRECT(ADDRESS(A294+2,VLOOKUP($F$1,$F$3:$K$7,5,FALSE),1,TRUE,$F$1)),'Andre tabeller'!$B$119:$D$139,2,FALSE)</f>
        <v>#N/A</v>
      </c>
    </row>
    <row r="295" spans="1:4" x14ac:dyDescent="0.3">
      <c r="A295" s="21">
        <v>280</v>
      </c>
      <c r="B295" s="120" t="e">
        <f t="shared" ca="1" si="4"/>
        <v>#N/A</v>
      </c>
      <c r="C295" s="2" t="e">
        <f ca="1">VLOOKUP(INDIRECT(ADDRESS(A295+2,VLOOKUP($F$1,$F$3:$K$7,5,FALSE),1,TRUE,$F$1)),'Andre tabeller'!$B$119:$D$139,3,FALSE)</f>
        <v>#N/A</v>
      </c>
      <c r="D295" s="2" t="e">
        <f ca="1">VLOOKUP(INDIRECT(ADDRESS(A295+2,VLOOKUP($F$1,$F$3:$K$7,5,FALSE),1,TRUE,$F$1)),'Andre tabeller'!$B$119:$D$139,2,FALSE)</f>
        <v>#N/A</v>
      </c>
    </row>
    <row r="296" spans="1:4" x14ac:dyDescent="0.3">
      <c r="A296" s="21">
        <v>281</v>
      </c>
      <c r="B296" s="120" t="e">
        <f t="shared" ca="1" si="4"/>
        <v>#N/A</v>
      </c>
      <c r="C296" s="2" t="e">
        <f ca="1">VLOOKUP(INDIRECT(ADDRESS(A296+2,VLOOKUP($F$1,$F$3:$K$7,5,FALSE),1,TRUE,$F$1)),'Andre tabeller'!$B$119:$D$139,3,FALSE)</f>
        <v>#N/A</v>
      </c>
      <c r="D296" s="2" t="e">
        <f ca="1">VLOOKUP(INDIRECT(ADDRESS(A296+2,VLOOKUP($F$1,$F$3:$K$7,5,FALSE),1,TRUE,$F$1)),'Andre tabeller'!$B$119:$D$139,2,FALSE)</f>
        <v>#N/A</v>
      </c>
    </row>
    <row r="297" spans="1:4" x14ac:dyDescent="0.3">
      <c r="A297" s="21">
        <v>282</v>
      </c>
      <c r="B297" s="120" t="e">
        <f t="shared" ca="1" si="4"/>
        <v>#N/A</v>
      </c>
      <c r="C297" s="2" t="e">
        <f ca="1">VLOOKUP(INDIRECT(ADDRESS(A297+2,VLOOKUP($F$1,$F$3:$K$7,5,FALSE),1,TRUE,$F$1)),'Andre tabeller'!$B$119:$D$139,3,FALSE)</f>
        <v>#N/A</v>
      </c>
      <c r="D297" s="2" t="e">
        <f ca="1">VLOOKUP(INDIRECT(ADDRESS(A297+2,VLOOKUP($F$1,$F$3:$K$7,5,FALSE),1,TRUE,$F$1)),'Andre tabeller'!$B$119:$D$139,2,FALSE)</f>
        <v>#N/A</v>
      </c>
    </row>
    <row r="298" spans="1:4" x14ac:dyDescent="0.3">
      <c r="A298" s="21">
        <v>283</v>
      </c>
      <c r="B298" s="120" t="e">
        <f t="shared" ca="1" si="4"/>
        <v>#N/A</v>
      </c>
      <c r="C298" s="2" t="e">
        <f ca="1">VLOOKUP(INDIRECT(ADDRESS(A298+2,VLOOKUP($F$1,$F$3:$K$7,5,FALSE),1,TRUE,$F$1)),'Andre tabeller'!$B$119:$D$139,3,FALSE)</f>
        <v>#N/A</v>
      </c>
      <c r="D298" s="2" t="e">
        <f ca="1">VLOOKUP(INDIRECT(ADDRESS(A298+2,VLOOKUP($F$1,$F$3:$K$7,5,FALSE),1,TRUE,$F$1)),'Andre tabeller'!$B$119:$D$139,2,FALSE)</f>
        <v>#N/A</v>
      </c>
    </row>
    <row r="299" spans="1:4" x14ac:dyDescent="0.3">
      <c r="A299" s="21">
        <v>284</v>
      </c>
      <c r="B299" s="120" t="e">
        <f t="shared" ca="1" si="4"/>
        <v>#N/A</v>
      </c>
      <c r="C299" s="2" t="e">
        <f ca="1">VLOOKUP(INDIRECT(ADDRESS(A299+2,VLOOKUP($F$1,$F$3:$K$7,5,FALSE),1,TRUE,$F$1)),'Andre tabeller'!$B$119:$D$139,3,FALSE)</f>
        <v>#N/A</v>
      </c>
      <c r="D299" s="2" t="e">
        <f ca="1">VLOOKUP(INDIRECT(ADDRESS(A299+2,VLOOKUP($F$1,$F$3:$K$7,5,FALSE),1,TRUE,$F$1)),'Andre tabeller'!$B$119:$D$139,2,FALSE)</f>
        <v>#N/A</v>
      </c>
    </row>
    <row r="300" spans="1:4" x14ac:dyDescent="0.3">
      <c r="A300" s="21">
        <v>285</v>
      </c>
      <c r="B300" s="120" t="e">
        <f t="shared" ca="1" si="4"/>
        <v>#N/A</v>
      </c>
      <c r="C300" s="2" t="e">
        <f ca="1">VLOOKUP(INDIRECT(ADDRESS(A300+2,VLOOKUP($F$1,$F$3:$K$7,5,FALSE),1,TRUE,$F$1)),'Andre tabeller'!$B$119:$D$139,3,FALSE)</f>
        <v>#N/A</v>
      </c>
      <c r="D300" s="2" t="e">
        <f ca="1">VLOOKUP(INDIRECT(ADDRESS(A300+2,VLOOKUP($F$1,$F$3:$K$7,5,FALSE),1,TRUE,$F$1)),'Andre tabeller'!$B$119:$D$139,2,FALSE)</f>
        <v>#N/A</v>
      </c>
    </row>
    <row r="301" spans="1:4" x14ac:dyDescent="0.3">
      <c r="A301" s="21">
        <v>286</v>
      </c>
      <c r="B301" s="120" t="e">
        <f t="shared" ca="1" si="4"/>
        <v>#N/A</v>
      </c>
      <c r="C301" s="2" t="e">
        <f ca="1">VLOOKUP(INDIRECT(ADDRESS(A301+2,VLOOKUP($F$1,$F$3:$K$7,5,FALSE),1,TRUE,$F$1)),'Andre tabeller'!$B$119:$D$139,3,FALSE)</f>
        <v>#N/A</v>
      </c>
      <c r="D301" s="2" t="e">
        <f ca="1">VLOOKUP(INDIRECT(ADDRESS(A301+2,VLOOKUP($F$1,$F$3:$K$7,5,FALSE),1,TRUE,$F$1)),'Andre tabeller'!$B$119:$D$139,2,FALSE)</f>
        <v>#N/A</v>
      </c>
    </row>
    <row r="302" spans="1:4" x14ac:dyDescent="0.3">
      <c r="A302" s="21">
        <v>287</v>
      </c>
      <c r="B302" s="120" t="e">
        <f t="shared" ca="1" si="4"/>
        <v>#N/A</v>
      </c>
      <c r="C302" s="2" t="e">
        <f ca="1">VLOOKUP(INDIRECT(ADDRESS(A302+2,VLOOKUP($F$1,$F$3:$K$7,5,FALSE),1,TRUE,$F$1)),'Andre tabeller'!$B$119:$D$139,3,FALSE)</f>
        <v>#N/A</v>
      </c>
      <c r="D302" s="2" t="e">
        <f ca="1">VLOOKUP(INDIRECT(ADDRESS(A302+2,VLOOKUP($F$1,$F$3:$K$7,5,FALSE),1,TRUE,$F$1)),'Andre tabeller'!$B$119:$D$139,2,FALSE)</f>
        <v>#N/A</v>
      </c>
    </row>
    <row r="303" spans="1:4" x14ac:dyDescent="0.3">
      <c r="A303" s="21">
        <v>288</v>
      </c>
      <c r="B303" s="120" t="e">
        <f t="shared" ca="1" si="4"/>
        <v>#N/A</v>
      </c>
      <c r="C303" s="2" t="e">
        <f ca="1">VLOOKUP(INDIRECT(ADDRESS(A303+2,VLOOKUP($F$1,$F$3:$K$7,5,FALSE),1,TRUE,$F$1)),'Andre tabeller'!$B$119:$D$139,3,FALSE)</f>
        <v>#N/A</v>
      </c>
      <c r="D303" s="2" t="e">
        <f ca="1">VLOOKUP(INDIRECT(ADDRESS(A303+2,VLOOKUP($F$1,$F$3:$K$7,5,FALSE),1,TRUE,$F$1)),'Andre tabeller'!$B$119:$D$139,2,FALSE)</f>
        <v>#N/A</v>
      </c>
    </row>
    <row r="304" spans="1:4" x14ac:dyDescent="0.3">
      <c r="A304" s="21">
        <v>289</v>
      </c>
      <c r="B304" s="120" t="e">
        <f t="shared" ca="1" si="4"/>
        <v>#N/A</v>
      </c>
      <c r="C304" s="2" t="e">
        <f ca="1">VLOOKUP(INDIRECT(ADDRESS(A304+2,VLOOKUP($F$1,$F$3:$K$7,5,FALSE),1,TRUE,$F$1)),'Andre tabeller'!$B$119:$D$139,3,FALSE)</f>
        <v>#N/A</v>
      </c>
      <c r="D304" s="2" t="e">
        <f ca="1">VLOOKUP(INDIRECT(ADDRESS(A304+2,VLOOKUP($F$1,$F$3:$K$7,5,FALSE),1,TRUE,$F$1)),'Andre tabeller'!$B$119:$D$139,2,FALSE)</f>
        <v>#N/A</v>
      </c>
    </row>
    <row r="305" spans="1:4" x14ac:dyDescent="0.3">
      <c r="A305" s="21">
        <v>290</v>
      </c>
      <c r="B305" s="120" t="e">
        <f t="shared" ca="1" si="4"/>
        <v>#N/A</v>
      </c>
      <c r="C305" s="2" t="e">
        <f ca="1">VLOOKUP(INDIRECT(ADDRESS(A305+2,VLOOKUP($F$1,$F$3:$K$7,5,FALSE),1,TRUE,$F$1)),'Andre tabeller'!$B$119:$D$139,3,FALSE)</f>
        <v>#N/A</v>
      </c>
      <c r="D305" s="2" t="e">
        <f ca="1">VLOOKUP(INDIRECT(ADDRESS(A305+2,VLOOKUP($F$1,$F$3:$K$7,5,FALSE),1,TRUE,$F$1)),'Andre tabeller'!$B$119:$D$139,2,FALSE)</f>
        <v>#N/A</v>
      </c>
    </row>
    <row r="306" spans="1:4" x14ac:dyDescent="0.3">
      <c r="A306" s="21">
        <v>291</v>
      </c>
      <c r="B306" s="120" t="e">
        <f t="shared" ca="1" si="4"/>
        <v>#N/A</v>
      </c>
      <c r="C306" s="2" t="e">
        <f ca="1">VLOOKUP(INDIRECT(ADDRESS(A306+2,VLOOKUP($F$1,$F$3:$K$7,5,FALSE),1,TRUE,$F$1)),'Andre tabeller'!$B$119:$D$139,3,FALSE)</f>
        <v>#N/A</v>
      </c>
      <c r="D306" s="2" t="e">
        <f ca="1">VLOOKUP(INDIRECT(ADDRESS(A306+2,VLOOKUP($F$1,$F$3:$K$7,5,FALSE),1,TRUE,$F$1)),'Andre tabeller'!$B$119:$D$139,2,FALSE)</f>
        <v>#N/A</v>
      </c>
    </row>
    <row r="307" spans="1:4" x14ac:dyDescent="0.3">
      <c r="A307" s="21">
        <v>292</v>
      </c>
      <c r="B307" s="120" t="e">
        <f t="shared" ca="1" si="4"/>
        <v>#N/A</v>
      </c>
      <c r="C307" s="2" t="e">
        <f ca="1">VLOOKUP(INDIRECT(ADDRESS(A307+2,VLOOKUP($F$1,$F$3:$K$7,5,FALSE),1,TRUE,$F$1)),'Andre tabeller'!$B$119:$D$139,3,FALSE)</f>
        <v>#N/A</v>
      </c>
      <c r="D307" s="2" t="e">
        <f ca="1">VLOOKUP(INDIRECT(ADDRESS(A307+2,VLOOKUP($F$1,$F$3:$K$7,5,FALSE),1,TRUE,$F$1)),'Andre tabeller'!$B$119:$D$139,2,FALSE)</f>
        <v>#N/A</v>
      </c>
    </row>
    <row r="308" spans="1:4" x14ac:dyDescent="0.3">
      <c r="A308" s="21">
        <v>293</v>
      </c>
      <c r="B308" s="120" t="e">
        <f t="shared" ca="1" si="4"/>
        <v>#N/A</v>
      </c>
      <c r="C308" s="2" t="e">
        <f ca="1">VLOOKUP(INDIRECT(ADDRESS(A308+2,VLOOKUP($F$1,$F$3:$K$7,5,FALSE),1,TRUE,$F$1)),'Andre tabeller'!$B$119:$D$139,3,FALSE)</f>
        <v>#N/A</v>
      </c>
      <c r="D308" s="2" t="e">
        <f ca="1">VLOOKUP(INDIRECT(ADDRESS(A308+2,VLOOKUP($F$1,$F$3:$K$7,5,FALSE),1,TRUE,$F$1)),'Andre tabeller'!$B$119:$D$139,2,FALSE)</f>
        <v>#N/A</v>
      </c>
    </row>
    <row r="309" spans="1:4" x14ac:dyDescent="0.3">
      <c r="A309" s="21">
        <v>294</v>
      </c>
      <c r="B309" s="120" t="e">
        <f t="shared" ca="1" si="4"/>
        <v>#N/A</v>
      </c>
      <c r="C309" s="2" t="e">
        <f ca="1">VLOOKUP(INDIRECT(ADDRESS(A309+2,VLOOKUP($F$1,$F$3:$K$7,5,FALSE),1,TRUE,$F$1)),'Andre tabeller'!$B$119:$D$139,3,FALSE)</f>
        <v>#N/A</v>
      </c>
      <c r="D309" s="2" t="e">
        <f ca="1">VLOOKUP(INDIRECT(ADDRESS(A309+2,VLOOKUP($F$1,$F$3:$K$7,5,FALSE),1,TRUE,$F$1)),'Andre tabeller'!$B$119:$D$139,2,FALSE)</f>
        <v>#N/A</v>
      </c>
    </row>
    <row r="310" spans="1:4" x14ac:dyDescent="0.3">
      <c r="A310" s="21">
        <v>295</v>
      </c>
      <c r="B310" s="120" t="e">
        <f t="shared" ca="1" si="4"/>
        <v>#N/A</v>
      </c>
      <c r="C310" s="2" t="e">
        <f ca="1">VLOOKUP(INDIRECT(ADDRESS(A310+2,VLOOKUP($F$1,$F$3:$K$7,5,FALSE),1,TRUE,$F$1)),'Andre tabeller'!$B$119:$D$139,3,FALSE)</f>
        <v>#N/A</v>
      </c>
      <c r="D310" s="2" t="e">
        <f ca="1">VLOOKUP(INDIRECT(ADDRESS(A310+2,VLOOKUP($F$1,$F$3:$K$7,5,FALSE),1,TRUE,$F$1)),'Andre tabeller'!$B$119:$D$139,2,FALSE)</f>
        <v>#N/A</v>
      </c>
    </row>
    <row r="311" spans="1:4" x14ac:dyDescent="0.3">
      <c r="A311" s="21">
        <v>296</v>
      </c>
      <c r="B311" s="120" t="e">
        <f t="shared" ca="1" si="4"/>
        <v>#N/A</v>
      </c>
      <c r="C311" s="2" t="e">
        <f ca="1">VLOOKUP(INDIRECT(ADDRESS(A311+2,VLOOKUP($F$1,$F$3:$K$7,5,FALSE),1,TRUE,$F$1)),'Andre tabeller'!$B$119:$D$139,3,FALSE)</f>
        <v>#N/A</v>
      </c>
      <c r="D311" s="2" t="e">
        <f ca="1">VLOOKUP(INDIRECT(ADDRESS(A311+2,VLOOKUP($F$1,$F$3:$K$7,5,FALSE),1,TRUE,$F$1)),'Andre tabeller'!$B$119:$D$139,2,FALSE)</f>
        <v>#N/A</v>
      </c>
    </row>
    <row r="312" spans="1:4" x14ac:dyDescent="0.3">
      <c r="A312" s="21">
        <v>297</v>
      </c>
      <c r="B312" s="120" t="e">
        <f t="shared" ca="1" si="4"/>
        <v>#N/A</v>
      </c>
      <c r="C312" s="2" t="e">
        <f ca="1">VLOOKUP(INDIRECT(ADDRESS(A312+2,VLOOKUP($F$1,$F$3:$K$7,5,FALSE),1,TRUE,$F$1)),'Andre tabeller'!$B$119:$D$139,3,FALSE)</f>
        <v>#N/A</v>
      </c>
      <c r="D312" s="2" t="e">
        <f ca="1">VLOOKUP(INDIRECT(ADDRESS(A312+2,VLOOKUP($F$1,$F$3:$K$7,5,FALSE),1,TRUE,$F$1)),'Andre tabeller'!$B$119:$D$139,2,FALSE)</f>
        <v>#N/A</v>
      </c>
    </row>
    <row r="313" spans="1:4" x14ac:dyDescent="0.3">
      <c r="A313" s="21">
        <v>298</v>
      </c>
      <c r="B313" s="120" t="e">
        <f t="shared" ca="1" si="4"/>
        <v>#N/A</v>
      </c>
      <c r="C313" s="2" t="e">
        <f ca="1">VLOOKUP(INDIRECT(ADDRESS(A313+2,VLOOKUP($F$1,$F$3:$K$7,5,FALSE),1,TRUE,$F$1)),'Andre tabeller'!$B$119:$D$139,3,FALSE)</f>
        <v>#N/A</v>
      </c>
      <c r="D313" s="2" t="e">
        <f ca="1">VLOOKUP(INDIRECT(ADDRESS(A313+2,VLOOKUP($F$1,$F$3:$K$7,5,FALSE),1,TRUE,$F$1)),'Andre tabeller'!$B$119:$D$139,2,FALSE)</f>
        <v>#N/A</v>
      </c>
    </row>
    <row r="314" spans="1:4" x14ac:dyDescent="0.3">
      <c r="A314" s="21">
        <v>299</v>
      </c>
      <c r="B314" s="120" t="e">
        <f t="shared" ca="1" si="4"/>
        <v>#N/A</v>
      </c>
      <c r="C314" s="2" t="e">
        <f ca="1">VLOOKUP(INDIRECT(ADDRESS(A314+2,VLOOKUP($F$1,$F$3:$K$7,5,FALSE),1,TRUE,$F$1)),'Andre tabeller'!$B$119:$D$139,3,FALSE)</f>
        <v>#N/A</v>
      </c>
      <c r="D314" s="2" t="e">
        <f ca="1">VLOOKUP(INDIRECT(ADDRESS(A314+2,VLOOKUP($F$1,$F$3:$K$7,5,FALSE),1,TRUE,$F$1)),'Andre tabeller'!$B$119:$D$139,2,FALSE)</f>
        <v>#N/A</v>
      </c>
    </row>
    <row r="315" spans="1:4" x14ac:dyDescent="0.3">
      <c r="A315" s="21">
        <v>300</v>
      </c>
      <c r="B315" s="120" t="e">
        <f t="shared" ca="1" si="4"/>
        <v>#N/A</v>
      </c>
      <c r="C315" s="2" t="e">
        <f ca="1">VLOOKUP(INDIRECT(ADDRESS(A315+2,VLOOKUP($F$1,$F$3:$K$7,5,FALSE),1,TRUE,$F$1)),'Andre tabeller'!$B$119:$D$139,3,FALSE)</f>
        <v>#N/A</v>
      </c>
      <c r="D315" s="2" t="e">
        <f ca="1">VLOOKUP(INDIRECT(ADDRESS(A315+2,VLOOKUP($F$1,$F$3:$K$7,5,FALSE),1,TRUE,$F$1)),'Andre tabeller'!$B$119:$D$139,2,FALSE)</f>
        <v>#N/A</v>
      </c>
    </row>
    <row r="316" spans="1:4" x14ac:dyDescent="0.3">
      <c r="A316" s="21">
        <v>301</v>
      </c>
      <c r="B316" s="120" t="e">
        <f t="shared" ca="1" si="4"/>
        <v>#N/A</v>
      </c>
      <c r="C316" s="2" t="e">
        <f ca="1">VLOOKUP(INDIRECT(ADDRESS(A316+2,VLOOKUP($F$1,$F$3:$K$7,5,FALSE),1,TRUE,$F$1)),'Andre tabeller'!$B$119:$D$139,3,FALSE)</f>
        <v>#N/A</v>
      </c>
      <c r="D316" s="2" t="e">
        <f ca="1">VLOOKUP(INDIRECT(ADDRESS(A316+2,VLOOKUP($F$1,$F$3:$K$7,5,FALSE),1,TRUE,$F$1)),'Andre tabeller'!$B$119:$D$139,2,FALSE)</f>
        <v>#N/A</v>
      </c>
    </row>
    <row r="317" spans="1:4" x14ac:dyDescent="0.3">
      <c r="A317" s="21">
        <v>302</v>
      </c>
      <c r="B317" s="120" t="e">
        <f t="shared" ca="1" si="4"/>
        <v>#N/A</v>
      </c>
      <c r="C317" s="2" t="e">
        <f ca="1">VLOOKUP(INDIRECT(ADDRESS(A317+2,VLOOKUP($F$1,$F$3:$K$7,5,FALSE),1,TRUE,$F$1)),'Andre tabeller'!$B$119:$D$139,3,FALSE)</f>
        <v>#N/A</v>
      </c>
      <c r="D317" s="2" t="e">
        <f ca="1">VLOOKUP(INDIRECT(ADDRESS(A317+2,VLOOKUP($F$1,$F$3:$K$7,5,FALSE),1,TRUE,$F$1)),'Andre tabeller'!$B$119:$D$139,2,FALSE)</f>
        <v>#N/A</v>
      </c>
    </row>
    <row r="318" spans="1:4" x14ac:dyDescent="0.3">
      <c r="A318" s="21">
        <v>303</v>
      </c>
      <c r="B318" s="120" t="e">
        <f t="shared" ca="1" si="4"/>
        <v>#N/A</v>
      </c>
      <c r="C318" s="2" t="e">
        <f ca="1">VLOOKUP(INDIRECT(ADDRESS(A318+2,VLOOKUP($F$1,$F$3:$K$7,5,FALSE),1,TRUE,$F$1)),'Andre tabeller'!$B$119:$D$139,3,FALSE)</f>
        <v>#N/A</v>
      </c>
      <c r="D318" s="2" t="e">
        <f ca="1">VLOOKUP(INDIRECT(ADDRESS(A318+2,VLOOKUP($F$1,$F$3:$K$7,5,FALSE),1,TRUE,$F$1)),'Andre tabeller'!$B$119:$D$139,2,FALSE)</f>
        <v>#N/A</v>
      </c>
    </row>
    <row r="319" spans="1:4" x14ac:dyDescent="0.3">
      <c r="A319" s="21">
        <v>304</v>
      </c>
      <c r="B319" s="120" t="e">
        <f t="shared" ca="1" si="4"/>
        <v>#N/A</v>
      </c>
      <c r="C319" s="2" t="e">
        <f ca="1">VLOOKUP(INDIRECT(ADDRESS(A319+2,VLOOKUP($F$1,$F$3:$K$7,5,FALSE),1,TRUE,$F$1)),'Andre tabeller'!$B$119:$D$139,3,FALSE)</f>
        <v>#N/A</v>
      </c>
      <c r="D319" s="2" t="e">
        <f ca="1">VLOOKUP(INDIRECT(ADDRESS(A319+2,VLOOKUP($F$1,$F$3:$K$7,5,FALSE),1,TRUE,$F$1)),'Andre tabeller'!$B$119:$D$139,2,FALSE)</f>
        <v>#N/A</v>
      </c>
    </row>
    <row r="320" spans="1:4" x14ac:dyDescent="0.3">
      <c r="A320" s="21">
        <v>305</v>
      </c>
      <c r="B320" s="120" t="e">
        <f t="shared" ca="1" si="4"/>
        <v>#N/A</v>
      </c>
      <c r="C320" s="2" t="e">
        <f ca="1">VLOOKUP(INDIRECT(ADDRESS(A320+2,VLOOKUP($F$1,$F$3:$K$7,5,FALSE),1,TRUE,$F$1)),'Andre tabeller'!$B$119:$D$139,3,FALSE)</f>
        <v>#N/A</v>
      </c>
      <c r="D320" s="2" t="e">
        <f ca="1">VLOOKUP(INDIRECT(ADDRESS(A320+2,VLOOKUP($F$1,$F$3:$K$7,5,FALSE),1,TRUE,$F$1)),'Andre tabeller'!$B$119:$D$139,2,FALSE)</f>
        <v>#N/A</v>
      </c>
    </row>
    <row r="321" spans="1:4" x14ac:dyDescent="0.3">
      <c r="A321" s="21">
        <v>306</v>
      </c>
      <c r="B321" s="120" t="e">
        <f t="shared" ca="1" si="4"/>
        <v>#N/A</v>
      </c>
      <c r="C321" s="2" t="e">
        <f ca="1">VLOOKUP(INDIRECT(ADDRESS(A321+2,VLOOKUP($F$1,$F$3:$K$7,5,FALSE),1,TRUE,$F$1)),'Andre tabeller'!$B$119:$D$139,3,FALSE)</f>
        <v>#N/A</v>
      </c>
      <c r="D321" s="2" t="e">
        <f ca="1">VLOOKUP(INDIRECT(ADDRESS(A321+2,VLOOKUP($F$1,$F$3:$K$7,5,FALSE),1,TRUE,$F$1)),'Andre tabeller'!$B$119:$D$139,2,FALSE)</f>
        <v>#N/A</v>
      </c>
    </row>
    <row r="322" spans="1:4" x14ac:dyDescent="0.3">
      <c r="A322" s="21">
        <v>307</v>
      </c>
      <c r="B322" s="120" t="e">
        <f t="shared" ca="1" si="4"/>
        <v>#N/A</v>
      </c>
      <c r="C322" s="2" t="e">
        <f ca="1">VLOOKUP(INDIRECT(ADDRESS(A322+2,VLOOKUP($F$1,$F$3:$K$7,5,FALSE),1,TRUE,$F$1)),'Andre tabeller'!$B$119:$D$139,3,FALSE)</f>
        <v>#N/A</v>
      </c>
      <c r="D322" s="2" t="e">
        <f ca="1">VLOOKUP(INDIRECT(ADDRESS(A322+2,VLOOKUP($F$1,$F$3:$K$7,5,FALSE),1,TRUE,$F$1)),'Andre tabeller'!$B$119:$D$139,2,FALSE)</f>
        <v>#N/A</v>
      </c>
    </row>
    <row r="323" spans="1:4" x14ac:dyDescent="0.3">
      <c r="A323" s="21">
        <v>308</v>
      </c>
      <c r="B323" s="120" t="e">
        <f t="shared" ca="1" si="4"/>
        <v>#N/A</v>
      </c>
      <c r="C323" s="2" t="e">
        <f ca="1">VLOOKUP(INDIRECT(ADDRESS(A323+2,VLOOKUP($F$1,$F$3:$K$7,5,FALSE),1,TRUE,$F$1)),'Andre tabeller'!$B$119:$D$139,3,FALSE)</f>
        <v>#N/A</v>
      </c>
      <c r="D323" s="2" t="e">
        <f ca="1">VLOOKUP(INDIRECT(ADDRESS(A323+2,VLOOKUP($F$1,$F$3:$K$7,5,FALSE),1,TRUE,$F$1)),'Andre tabeller'!$B$119:$D$139,2,FALSE)</f>
        <v>#N/A</v>
      </c>
    </row>
    <row r="324" spans="1:4" x14ac:dyDescent="0.3">
      <c r="A324" s="21">
        <v>309</v>
      </c>
      <c r="B324" s="120" t="e">
        <f t="shared" ca="1" si="4"/>
        <v>#N/A</v>
      </c>
      <c r="C324" s="2" t="e">
        <f ca="1">VLOOKUP(INDIRECT(ADDRESS(A324+2,VLOOKUP($F$1,$F$3:$K$7,5,FALSE),1,TRUE,$F$1)),'Andre tabeller'!$B$119:$D$139,3,FALSE)</f>
        <v>#N/A</v>
      </c>
      <c r="D324" s="2" t="e">
        <f ca="1">VLOOKUP(INDIRECT(ADDRESS(A324+2,VLOOKUP($F$1,$F$3:$K$7,5,FALSE),1,TRUE,$F$1)),'Andre tabeller'!$B$119:$D$139,2,FALSE)</f>
        <v>#N/A</v>
      </c>
    </row>
    <row r="325" spans="1:4" x14ac:dyDescent="0.3">
      <c r="A325" s="21">
        <v>310</v>
      </c>
      <c r="B325" s="120" t="e">
        <f t="shared" ca="1" si="4"/>
        <v>#N/A</v>
      </c>
      <c r="C325" s="2" t="e">
        <f ca="1">VLOOKUP(INDIRECT(ADDRESS(A325+2,VLOOKUP($F$1,$F$3:$K$7,5,FALSE),1,TRUE,$F$1)),'Andre tabeller'!$B$119:$D$139,3,FALSE)</f>
        <v>#N/A</v>
      </c>
      <c r="D325" s="2" t="e">
        <f ca="1">VLOOKUP(INDIRECT(ADDRESS(A325+2,VLOOKUP($F$1,$F$3:$K$7,5,FALSE),1,TRUE,$F$1)),'Andre tabeller'!$B$119:$D$139,2,FALSE)</f>
        <v>#N/A</v>
      </c>
    </row>
    <row r="326" spans="1:4" x14ac:dyDescent="0.3">
      <c r="A326" s="21">
        <v>311</v>
      </c>
      <c r="B326" s="120" t="e">
        <f t="shared" ca="1" si="4"/>
        <v>#N/A</v>
      </c>
      <c r="C326" s="2" t="e">
        <f ca="1">VLOOKUP(INDIRECT(ADDRESS(A326+2,VLOOKUP($F$1,$F$3:$K$7,5,FALSE),1,TRUE,$F$1)),'Andre tabeller'!$B$119:$D$139,3,FALSE)</f>
        <v>#N/A</v>
      </c>
      <c r="D326" s="2" t="e">
        <f ca="1">VLOOKUP(INDIRECT(ADDRESS(A326+2,VLOOKUP($F$1,$F$3:$K$7,5,FALSE),1,TRUE,$F$1)),'Andre tabeller'!$B$119:$D$139,2,FALSE)</f>
        <v>#N/A</v>
      </c>
    </row>
    <row r="327" spans="1:4" x14ac:dyDescent="0.3">
      <c r="A327" s="21">
        <v>312</v>
      </c>
      <c r="B327" s="120" t="e">
        <f t="shared" ca="1" si="4"/>
        <v>#N/A</v>
      </c>
      <c r="C327" s="2" t="e">
        <f ca="1">VLOOKUP(INDIRECT(ADDRESS(A327+2,VLOOKUP($F$1,$F$3:$K$7,5,FALSE),1,TRUE,$F$1)),'Andre tabeller'!$B$119:$D$139,3,FALSE)</f>
        <v>#N/A</v>
      </c>
      <c r="D327" s="2" t="e">
        <f ca="1">VLOOKUP(INDIRECT(ADDRESS(A327+2,VLOOKUP($F$1,$F$3:$K$7,5,FALSE),1,TRUE,$F$1)),'Andre tabeller'!$B$119:$D$139,2,FALSE)</f>
        <v>#N/A</v>
      </c>
    </row>
    <row r="328" spans="1:4" x14ac:dyDescent="0.3">
      <c r="A328" s="21">
        <v>313</v>
      </c>
      <c r="B328" s="120" t="e">
        <f t="shared" ca="1" si="4"/>
        <v>#N/A</v>
      </c>
      <c r="C328" s="2" t="e">
        <f ca="1">VLOOKUP(INDIRECT(ADDRESS(A328+2,VLOOKUP($F$1,$F$3:$K$7,5,FALSE),1,TRUE,$F$1)),'Andre tabeller'!$B$119:$D$139,3,FALSE)</f>
        <v>#N/A</v>
      </c>
      <c r="D328" s="2" t="e">
        <f ca="1">VLOOKUP(INDIRECT(ADDRESS(A328+2,VLOOKUP($F$1,$F$3:$K$7,5,FALSE),1,TRUE,$F$1)),'Andre tabeller'!$B$119:$D$139,2,FALSE)</f>
        <v>#N/A</v>
      </c>
    </row>
    <row r="329" spans="1:4" x14ac:dyDescent="0.3">
      <c r="A329" s="21">
        <v>314</v>
      </c>
      <c r="B329" s="120" t="e">
        <f t="shared" ca="1" si="4"/>
        <v>#N/A</v>
      </c>
      <c r="C329" s="2" t="e">
        <f ca="1">VLOOKUP(INDIRECT(ADDRESS(A329+2,VLOOKUP($F$1,$F$3:$K$7,5,FALSE),1,TRUE,$F$1)),'Andre tabeller'!$B$119:$D$139,3,FALSE)</f>
        <v>#N/A</v>
      </c>
      <c r="D329" s="2" t="e">
        <f ca="1">VLOOKUP(INDIRECT(ADDRESS(A329+2,VLOOKUP($F$1,$F$3:$K$7,5,FALSE),1,TRUE,$F$1)),'Andre tabeller'!$B$119:$D$139,2,FALSE)</f>
        <v>#N/A</v>
      </c>
    </row>
    <row r="330" spans="1:4" x14ac:dyDescent="0.3">
      <c r="A330" s="21">
        <v>315</v>
      </c>
      <c r="B330" s="120" t="e">
        <f t="shared" ca="1" si="4"/>
        <v>#N/A</v>
      </c>
      <c r="C330" s="2" t="e">
        <f ca="1">VLOOKUP(INDIRECT(ADDRESS(A330+2,VLOOKUP($F$1,$F$3:$K$7,5,FALSE),1,TRUE,$F$1)),'Andre tabeller'!$B$119:$D$139,3,FALSE)</f>
        <v>#N/A</v>
      </c>
      <c r="D330" s="2" t="e">
        <f ca="1">VLOOKUP(INDIRECT(ADDRESS(A330+2,VLOOKUP($F$1,$F$3:$K$7,5,FALSE),1,TRUE,$F$1)),'Andre tabeller'!$B$119:$D$139,2,FALSE)</f>
        <v>#N/A</v>
      </c>
    </row>
    <row r="331" spans="1:4" x14ac:dyDescent="0.3">
      <c r="A331" s="21">
        <v>316</v>
      </c>
      <c r="B331" s="120" t="e">
        <f t="shared" ca="1" si="4"/>
        <v>#N/A</v>
      </c>
      <c r="C331" s="2" t="e">
        <f ca="1">VLOOKUP(INDIRECT(ADDRESS(A331+2,VLOOKUP($F$1,$F$3:$K$7,5,FALSE),1,TRUE,$F$1)),'Andre tabeller'!$B$119:$D$139,3,FALSE)</f>
        <v>#N/A</v>
      </c>
      <c r="D331" s="2" t="e">
        <f ca="1">VLOOKUP(INDIRECT(ADDRESS(A331+2,VLOOKUP($F$1,$F$3:$K$7,5,FALSE),1,TRUE,$F$1)),'Andre tabeller'!$B$119:$D$139,2,FALSE)</f>
        <v>#N/A</v>
      </c>
    </row>
    <row r="332" spans="1:4" x14ac:dyDescent="0.3">
      <c r="A332" s="21">
        <v>317</v>
      </c>
      <c r="B332" s="120" t="e">
        <f t="shared" ca="1" si="4"/>
        <v>#N/A</v>
      </c>
      <c r="C332" s="2" t="e">
        <f ca="1">VLOOKUP(INDIRECT(ADDRESS(A332+2,VLOOKUP($F$1,$F$3:$K$7,5,FALSE),1,TRUE,$F$1)),'Andre tabeller'!$B$119:$D$139,3,FALSE)</f>
        <v>#N/A</v>
      </c>
      <c r="D332" s="2" t="e">
        <f ca="1">VLOOKUP(INDIRECT(ADDRESS(A332+2,VLOOKUP($F$1,$F$3:$K$7,5,FALSE),1,TRUE,$F$1)),'Andre tabeller'!$B$119:$D$139,2,FALSE)</f>
        <v>#N/A</v>
      </c>
    </row>
    <row r="333" spans="1:4" x14ac:dyDescent="0.3">
      <c r="A333" s="21">
        <v>318</v>
      </c>
      <c r="B333" s="120" t="e">
        <f t="shared" ca="1" si="4"/>
        <v>#N/A</v>
      </c>
      <c r="C333" s="2" t="e">
        <f ca="1">VLOOKUP(INDIRECT(ADDRESS(A333+2,VLOOKUP($F$1,$F$3:$K$7,5,FALSE),1,TRUE,$F$1)),'Andre tabeller'!$B$119:$D$139,3,FALSE)</f>
        <v>#N/A</v>
      </c>
      <c r="D333" s="2" t="e">
        <f ca="1">VLOOKUP(INDIRECT(ADDRESS(A333+2,VLOOKUP($F$1,$F$3:$K$7,5,FALSE),1,TRUE,$F$1)),'Andre tabeller'!$B$119:$D$139,2,FALSE)</f>
        <v>#N/A</v>
      </c>
    </row>
    <row r="334" spans="1:4" x14ac:dyDescent="0.3">
      <c r="A334" s="21">
        <v>319</v>
      </c>
      <c r="B334" s="120" t="e">
        <f t="shared" ca="1" si="4"/>
        <v>#N/A</v>
      </c>
      <c r="C334" s="2" t="e">
        <f ca="1">VLOOKUP(INDIRECT(ADDRESS(A334+2,VLOOKUP($F$1,$F$3:$K$7,5,FALSE),1,TRUE,$F$1)),'Andre tabeller'!$B$119:$D$139,3,FALSE)</f>
        <v>#N/A</v>
      </c>
      <c r="D334" s="2" t="e">
        <f ca="1">VLOOKUP(INDIRECT(ADDRESS(A334+2,VLOOKUP($F$1,$F$3:$K$7,5,FALSE),1,TRUE,$F$1)),'Andre tabeller'!$B$119:$D$139,2,FALSE)</f>
        <v>#N/A</v>
      </c>
    </row>
    <row r="335" spans="1:4" x14ac:dyDescent="0.3">
      <c r="A335" s="21">
        <v>320</v>
      </c>
      <c r="B335" s="120" t="e">
        <f t="shared" ca="1" si="4"/>
        <v>#N/A</v>
      </c>
      <c r="C335" s="2" t="e">
        <f ca="1">VLOOKUP(INDIRECT(ADDRESS(A335+2,VLOOKUP($F$1,$F$3:$K$7,5,FALSE),1,TRUE,$F$1)),'Andre tabeller'!$B$119:$D$139,3,FALSE)</f>
        <v>#N/A</v>
      </c>
      <c r="D335" s="2" t="e">
        <f ca="1">VLOOKUP(INDIRECT(ADDRESS(A335+2,VLOOKUP($F$1,$F$3:$K$7,5,FALSE),1,TRUE,$F$1)),'Andre tabeller'!$B$119:$D$139,2,FALSE)</f>
        <v>#N/A</v>
      </c>
    </row>
    <row r="336" spans="1:4" x14ac:dyDescent="0.3">
      <c r="A336" s="21">
        <v>321</v>
      </c>
      <c r="B336" s="120" t="e">
        <f t="shared" ca="1" si="4"/>
        <v>#N/A</v>
      </c>
      <c r="C336" s="2" t="e">
        <f ca="1">VLOOKUP(INDIRECT(ADDRESS(A336+2,VLOOKUP($F$1,$F$3:$K$7,5,FALSE),1,TRUE,$F$1)),'Andre tabeller'!$B$119:$D$139,3,FALSE)</f>
        <v>#N/A</v>
      </c>
      <c r="D336" s="2" t="e">
        <f ca="1">VLOOKUP(INDIRECT(ADDRESS(A336+2,VLOOKUP($F$1,$F$3:$K$7,5,FALSE),1,TRUE,$F$1)),'Andre tabeller'!$B$119:$D$139,2,FALSE)</f>
        <v>#N/A</v>
      </c>
    </row>
    <row r="337" spans="1:4" x14ac:dyDescent="0.3">
      <c r="A337" s="21">
        <v>322</v>
      </c>
      <c r="B337" s="120" t="e">
        <f t="shared" ref="B337:B400" ca="1" si="5">INDIRECT(ADDRESS(A337+2,VLOOKUP($F$1,$F$3:$K$7,2,FALSE),1,TRUE,$F$1)) &amp; IF(VLOOKUP($F$1,$F$3:$K$7,3,FALSE)&gt;0," - " &amp; INDIRECT(ADDRESS(A337+2,VLOOKUP($F$1,$F$3:$K$7,3,FALSE),1,TRUE,$F$1)),  "") &amp; IF(VLOOKUP($F$1,$F$3:$K$7,4,FALSE)&gt;0," - " &amp; INDIRECT(ADDRESS(A337+2,VLOOKUP($F$1,$F$3:$K$7,4,FALSE),1,TRUE,$F$1)),  "")</f>
        <v>#N/A</v>
      </c>
      <c r="C337" s="2" t="e">
        <f ca="1">VLOOKUP(INDIRECT(ADDRESS(A337+2,VLOOKUP($F$1,$F$3:$K$7,5,FALSE),1,TRUE,$F$1)),'Andre tabeller'!$B$119:$D$139,3,FALSE)</f>
        <v>#N/A</v>
      </c>
      <c r="D337" s="2" t="e">
        <f ca="1">VLOOKUP(INDIRECT(ADDRESS(A337+2,VLOOKUP($F$1,$F$3:$K$7,5,FALSE),1,TRUE,$F$1)),'Andre tabeller'!$B$119:$D$139,2,FALSE)</f>
        <v>#N/A</v>
      </c>
    </row>
    <row r="338" spans="1:4" x14ac:dyDescent="0.3">
      <c r="A338" s="21">
        <v>323</v>
      </c>
      <c r="B338" s="120" t="e">
        <f t="shared" ca="1" si="5"/>
        <v>#N/A</v>
      </c>
      <c r="C338" s="2" t="e">
        <f ca="1">VLOOKUP(INDIRECT(ADDRESS(A338+2,VLOOKUP($F$1,$F$3:$K$7,5,FALSE),1,TRUE,$F$1)),'Andre tabeller'!$B$119:$D$139,3,FALSE)</f>
        <v>#N/A</v>
      </c>
      <c r="D338" s="2" t="e">
        <f ca="1">VLOOKUP(INDIRECT(ADDRESS(A338+2,VLOOKUP($F$1,$F$3:$K$7,5,FALSE),1,TRUE,$F$1)),'Andre tabeller'!$B$119:$D$139,2,FALSE)</f>
        <v>#N/A</v>
      </c>
    </row>
    <row r="339" spans="1:4" x14ac:dyDescent="0.3">
      <c r="A339" s="21">
        <v>324</v>
      </c>
      <c r="B339" s="120" t="e">
        <f t="shared" ca="1" si="5"/>
        <v>#N/A</v>
      </c>
      <c r="C339" s="2" t="e">
        <f ca="1">VLOOKUP(INDIRECT(ADDRESS(A339+2,VLOOKUP($F$1,$F$3:$K$7,5,FALSE),1,TRUE,$F$1)),'Andre tabeller'!$B$119:$D$139,3,FALSE)</f>
        <v>#N/A</v>
      </c>
      <c r="D339" s="2" t="e">
        <f ca="1">VLOOKUP(INDIRECT(ADDRESS(A339+2,VLOOKUP($F$1,$F$3:$K$7,5,FALSE),1,TRUE,$F$1)),'Andre tabeller'!$B$119:$D$139,2,FALSE)</f>
        <v>#N/A</v>
      </c>
    </row>
    <row r="340" spans="1:4" x14ac:dyDescent="0.3">
      <c r="A340" s="21">
        <v>325</v>
      </c>
      <c r="B340" s="120" t="e">
        <f t="shared" ca="1" si="5"/>
        <v>#N/A</v>
      </c>
      <c r="C340" s="2" t="e">
        <f ca="1">VLOOKUP(INDIRECT(ADDRESS(A340+2,VLOOKUP($F$1,$F$3:$K$7,5,FALSE),1,TRUE,$F$1)),'Andre tabeller'!$B$119:$D$139,3,FALSE)</f>
        <v>#N/A</v>
      </c>
      <c r="D340" s="2" t="e">
        <f ca="1">VLOOKUP(INDIRECT(ADDRESS(A340+2,VLOOKUP($F$1,$F$3:$K$7,5,FALSE),1,TRUE,$F$1)),'Andre tabeller'!$B$119:$D$139,2,FALSE)</f>
        <v>#N/A</v>
      </c>
    </row>
    <row r="341" spans="1:4" x14ac:dyDescent="0.3">
      <c r="A341" s="21">
        <v>326</v>
      </c>
      <c r="B341" s="120" t="e">
        <f t="shared" ca="1" si="5"/>
        <v>#N/A</v>
      </c>
      <c r="C341" s="2" t="e">
        <f ca="1">VLOOKUP(INDIRECT(ADDRESS(A341+2,VLOOKUP($F$1,$F$3:$K$7,5,FALSE),1,TRUE,$F$1)),'Andre tabeller'!$B$119:$D$139,3,FALSE)</f>
        <v>#N/A</v>
      </c>
      <c r="D341" s="2" t="e">
        <f ca="1">VLOOKUP(INDIRECT(ADDRESS(A341+2,VLOOKUP($F$1,$F$3:$K$7,5,FALSE),1,TRUE,$F$1)),'Andre tabeller'!$B$119:$D$139,2,FALSE)</f>
        <v>#N/A</v>
      </c>
    </row>
    <row r="342" spans="1:4" x14ac:dyDescent="0.3">
      <c r="A342" s="21">
        <v>327</v>
      </c>
      <c r="B342" s="120" t="e">
        <f t="shared" ca="1" si="5"/>
        <v>#N/A</v>
      </c>
      <c r="C342" s="2" t="e">
        <f ca="1">VLOOKUP(INDIRECT(ADDRESS(A342+2,VLOOKUP($F$1,$F$3:$K$7,5,FALSE),1,TRUE,$F$1)),'Andre tabeller'!$B$119:$D$139,3,FALSE)</f>
        <v>#N/A</v>
      </c>
      <c r="D342" s="2" t="e">
        <f ca="1">VLOOKUP(INDIRECT(ADDRESS(A342+2,VLOOKUP($F$1,$F$3:$K$7,5,FALSE),1,TRUE,$F$1)),'Andre tabeller'!$B$119:$D$139,2,FALSE)</f>
        <v>#N/A</v>
      </c>
    </row>
    <row r="343" spans="1:4" x14ac:dyDescent="0.3">
      <c r="A343" s="21">
        <v>328</v>
      </c>
      <c r="B343" s="120" t="e">
        <f t="shared" ca="1" si="5"/>
        <v>#N/A</v>
      </c>
      <c r="C343" s="2" t="e">
        <f ca="1">VLOOKUP(INDIRECT(ADDRESS(A343+2,VLOOKUP($F$1,$F$3:$K$7,5,FALSE),1,TRUE,$F$1)),'Andre tabeller'!$B$119:$D$139,3,FALSE)</f>
        <v>#N/A</v>
      </c>
      <c r="D343" s="2" t="e">
        <f ca="1">VLOOKUP(INDIRECT(ADDRESS(A343+2,VLOOKUP($F$1,$F$3:$K$7,5,FALSE),1,TRUE,$F$1)),'Andre tabeller'!$B$119:$D$139,2,FALSE)</f>
        <v>#N/A</v>
      </c>
    </row>
    <row r="344" spans="1:4" x14ac:dyDescent="0.3">
      <c r="A344" s="21">
        <v>329</v>
      </c>
      <c r="B344" s="120" t="e">
        <f t="shared" ca="1" si="5"/>
        <v>#N/A</v>
      </c>
      <c r="C344" s="2" t="e">
        <f ca="1">VLOOKUP(INDIRECT(ADDRESS(A344+2,VLOOKUP($F$1,$F$3:$K$7,5,FALSE),1,TRUE,$F$1)),'Andre tabeller'!$B$119:$D$139,3,FALSE)</f>
        <v>#N/A</v>
      </c>
      <c r="D344" s="2" t="e">
        <f ca="1">VLOOKUP(INDIRECT(ADDRESS(A344+2,VLOOKUP($F$1,$F$3:$K$7,5,FALSE),1,TRUE,$F$1)),'Andre tabeller'!$B$119:$D$139,2,FALSE)</f>
        <v>#N/A</v>
      </c>
    </row>
    <row r="345" spans="1:4" x14ac:dyDescent="0.3">
      <c r="A345" s="21">
        <v>330</v>
      </c>
      <c r="B345" s="120" t="e">
        <f t="shared" ca="1" si="5"/>
        <v>#N/A</v>
      </c>
      <c r="C345" s="2" t="e">
        <f ca="1">VLOOKUP(INDIRECT(ADDRESS(A345+2,VLOOKUP($F$1,$F$3:$K$7,5,FALSE),1,TRUE,$F$1)),'Andre tabeller'!$B$119:$D$139,3,FALSE)</f>
        <v>#N/A</v>
      </c>
      <c r="D345" s="2" t="e">
        <f ca="1">VLOOKUP(INDIRECT(ADDRESS(A345+2,VLOOKUP($F$1,$F$3:$K$7,5,FALSE),1,TRUE,$F$1)),'Andre tabeller'!$B$119:$D$139,2,FALSE)</f>
        <v>#N/A</v>
      </c>
    </row>
    <row r="346" spans="1:4" x14ac:dyDescent="0.3">
      <c r="A346" s="21">
        <v>331</v>
      </c>
      <c r="B346" s="120" t="e">
        <f t="shared" ca="1" si="5"/>
        <v>#N/A</v>
      </c>
      <c r="C346" s="2" t="e">
        <f ca="1">VLOOKUP(INDIRECT(ADDRESS(A346+2,VLOOKUP($F$1,$F$3:$K$7,5,FALSE),1,TRUE,$F$1)),'Andre tabeller'!$B$119:$D$139,3,FALSE)</f>
        <v>#N/A</v>
      </c>
      <c r="D346" s="2" t="e">
        <f ca="1">VLOOKUP(INDIRECT(ADDRESS(A346+2,VLOOKUP($F$1,$F$3:$K$7,5,FALSE),1,TRUE,$F$1)),'Andre tabeller'!$B$119:$D$139,2,FALSE)</f>
        <v>#N/A</v>
      </c>
    </row>
    <row r="347" spans="1:4" x14ac:dyDescent="0.3">
      <c r="A347" s="21">
        <v>332</v>
      </c>
      <c r="B347" s="120" t="e">
        <f t="shared" ca="1" si="5"/>
        <v>#N/A</v>
      </c>
      <c r="C347" s="2" t="e">
        <f ca="1">VLOOKUP(INDIRECT(ADDRESS(A347+2,VLOOKUP($F$1,$F$3:$K$7,5,FALSE),1,TRUE,$F$1)),'Andre tabeller'!$B$119:$D$139,3,FALSE)</f>
        <v>#N/A</v>
      </c>
      <c r="D347" s="2" t="e">
        <f ca="1">VLOOKUP(INDIRECT(ADDRESS(A347+2,VLOOKUP($F$1,$F$3:$K$7,5,FALSE),1,TRUE,$F$1)),'Andre tabeller'!$B$119:$D$139,2,FALSE)</f>
        <v>#N/A</v>
      </c>
    </row>
    <row r="348" spans="1:4" x14ac:dyDescent="0.3">
      <c r="A348" s="21">
        <v>333</v>
      </c>
      <c r="B348" s="120" t="e">
        <f t="shared" ca="1" si="5"/>
        <v>#N/A</v>
      </c>
      <c r="C348" s="2" t="e">
        <f ca="1">VLOOKUP(INDIRECT(ADDRESS(A348+2,VLOOKUP($F$1,$F$3:$K$7,5,FALSE),1,TRUE,$F$1)),'Andre tabeller'!$B$119:$D$139,3,FALSE)</f>
        <v>#N/A</v>
      </c>
      <c r="D348" s="2" t="e">
        <f ca="1">VLOOKUP(INDIRECT(ADDRESS(A348+2,VLOOKUP($F$1,$F$3:$K$7,5,FALSE),1,TRUE,$F$1)),'Andre tabeller'!$B$119:$D$139,2,FALSE)</f>
        <v>#N/A</v>
      </c>
    </row>
    <row r="349" spans="1:4" x14ac:dyDescent="0.3">
      <c r="A349" s="21">
        <v>334</v>
      </c>
      <c r="B349" s="120" t="e">
        <f t="shared" ca="1" si="5"/>
        <v>#N/A</v>
      </c>
      <c r="C349" s="2" t="e">
        <f ca="1">VLOOKUP(INDIRECT(ADDRESS(A349+2,VLOOKUP($F$1,$F$3:$K$7,5,FALSE),1,TRUE,$F$1)),'Andre tabeller'!$B$119:$D$139,3,FALSE)</f>
        <v>#N/A</v>
      </c>
      <c r="D349" s="2" t="e">
        <f ca="1">VLOOKUP(INDIRECT(ADDRESS(A349+2,VLOOKUP($F$1,$F$3:$K$7,5,FALSE),1,TRUE,$F$1)),'Andre tabeller'!$B$119:$D$139,2,FALSE)</f>
        <v>#N/A</v>
      </c>
    </row>
    <row r="350" spans="1:4" x14ac:dyDescent="0.3">
      <c r="A350" s="21">
        <v>335</v>
      </c>
      <c r="B350" s="120" t="e">
        <f t="shared" ca="1" si="5"/>
        <v>#N/A</v>
      </c>
      <c r="C350" s="2" t="e">
        <f ca="1">VLOOKUP(INDIRECT(ADDRESS(A350+2,VLOOKUP($F$1,$F$3:$K$7,5,FALSE),1,TRUE,$F$1)),'Andre tabeller'!$B$119:$D$139,3,FALSE)</f>
        <v>#N/A</v>
      </c>
      <c r="D350" s="2" t="e">
        <f ca="1">VLOOKUP(INDIRECT(ADDRESS(A350+2,VLOOKUP($F$1,$F$3:$K$7,5,FALSE),1,TRUE,$F$1)),'Andre tabeller'!$B$119:$D$139,2,FALSE)</f>
        <v>#N/A</v>
      </c>
    </row>
    <row r="351" spans="1:4" x14ac:dyDescent="0.3">
      <c r="A351" s="21">
        <v>336</v>
      </c>
      <c r="B351" s="120" t="e">
        <f t="shared" ca="1" si="5"/>
        <v>#N/A</v>
      </c>
      <c r="C351" s="2" t="e">
        <f ca="1">VLOOKUP(INDIRECT(ADDRESS(A351+2,VLOOKUP($F$1,$F$3:$K$7,5,FALSE),1,TRUE,$F$1)),'Andre tabeller'!$B$119:$D$139,3,FALSE)</f>
        <v>#N/A</v>
      </c>
      <c r="D351" s="2" t="e">
        <f ca="1">VLOOKUP(INDIRECT(ADDRESS(A351+2,VLOOKUP($F$1,$F$3:$K$7,5,FALSE),1,TRUE,$F$1)),'Andre tabeller'!$B$119:$D$139,2,FALSE)</f>
        <v>#N/A</v>
      </c>
    </row>
    <row r="352" spans="1:4" x14ac:dyDescent="0.3">
      <c r="A352" s="21">
        <v>337</v>
      </c>
      <c r="B352" s="120" t="e">
        <f t="shared" ca="1" si="5"/>
        <v>#N/A</v>
      </c>
      <c r="C352" s="2" t="e">
        <f ca="1">VLOOKUP(INDIRECT(ADDRESS(A352+2,VLOOKUP($F$1,$F$3:$K$7,5,FALSE),1,TRUE,$F$1)),'Andre tabeller'!$B$119:$D$139,3,FALSE)</f>
        <v>#N/A</v>
      </c>
      <c r="D352" s="2" t="e">
        <f ca="1">VLOOKUP(INDIRECT(ADDRESS(A352+2,VLOOKUP($F$1,$F$3:$K$7,5,FALSE),1,TRUE,$F$1)),'Andre tabeller'!$B$119:$D$139,2,FALSE)</f>
        <v>#N/A</v>
      </c>
    </row>
    <row r="353" spans="1:4" x14ac:dyDescent="0.3">
      <c r="A353" s="21">
        <v>338</v>
      </c>
      <c r="B353" s="120" t="e">
        <f t="shared" ca="1" si="5"/>
        <v>#N/A</v>
      </c>
      <c r="C353" s="2" t="e">
        <f ca="1">VLOOKUP(INDIRECT(ADDRESS(A353+2,VLOOKUP($F$1,$F$3:$K$7,5,FALSE),1,TRUE,$F$1)),'Andre tabeller'!$B$119:$D$139,3,FALSE)</f>
        <v>#N/A</v>
      </c>
      <c r="D353" s="2" t="e">
        <f ca="1">VLOOKUP(INDIRECT(ADDRESS(A353+2,VLOOKUP($F$1,$F$3:$K$7,5,FALSE),1,TRUE,$F$1)),'Andre tabeller'!$B$119:$D$139,2,FALSE)</f>
        <v>#N/A</v>
      </c>
    </row>
    <row r="354" spans="1:4" x14ac:dyDescent="0.3">
      <c r="A354" s="21">
        <v>339</v>
      </c>
      <c r="B354" s="120" t="e">
        <f t="shared" ca="1" si="5"/>
        <v>#N/A</v>
      </c>
      <c r="C354" s="2" t="e">
        <f ca="1">VLOOKUP(INDIRECT(ADDRESS(A354+2,VLOOKUP($F$1,$F$3:$K$7,5,FALSE),1,TRUE,$F$1)),'Andre tabeller'!$B$119:$D$139,3,FALSE)</f>
        <v>#N/A</v>
      </c>
      <c r="D354" s="2" t="e">
        <f ca="1">VLOOKUP(INDIRECT(ADDRESS(A354+2,VLOOKUP($F$1,$F$3:$K$7,5,FALSE),1,TRUE,$F$1)),'Andre tabeller'!$B$119:$D$139,2,FALSE)</f>
        <v>#N/A</v>
      </c>
    </row>
    <row r="355" spans="1:4" x14ac:dyDescent="0.3">
      <c r="A355" s="21">
        <v>340</v>
      </c>
      <c r="B355" s="120" t="e">
        <f t="shared" ca="1" si="5"/>
        <v>#N/A</v>
      </c>
      <c r="C355" s="2" t="e">
        <f ca="1">VLOOKUP(INDIRECT(ADDRESS(A355+2,VLOOKUP($F$1,$F$3:$K$7,5,FALSE),1,TRUE,$F$1)),'Andre tabeller'!$B$119:$D$139,3,FALSE)</f>
        <v>#N/A</v>
      </c>
      <c r="D355" s="2" t="e">
        <f ca="1">VLOOKUP(INDIRECT(ADDRESS(A355+2,VLOOKUP($F$1,$F$3:$K$7,5,FALSE),1,TRUE,$F$1)),'Andre tabeller'!$B$119:$D$139,2,FALSE)</f>
        <v>#N/A</v>
      </c>
    </row>
    <row r="356" spans="1:4" x14ac:dyDescent="0.3">
      <c r="A356" s="21">
        <v>341</v>
      </c>
      <c r="B356" s="120" t="e">
        <f t="shared" ca="1" si="5"/>
        <v>#N/A</v>
      </c>
      <c r="C356" s="2" t="e">
        <f ca="1">VLOOKUP(INDIRECT(ADDRESS(A356+2,VLOOKUP($F$1,$F$3:$K$7,5,FALSE),1,TRUE,$F$1)),'Andre tabeller'!$B$119:$D$139,3,FALSE)</f>
        <v>#N/A</v>
      </c>
      <c r="D356" s="2" t="e">
        <f ca="1">VLOOKUP(INDIRECT(ADDRESS(A356+2,VLOOKUP($F$1,$F$3:$K$7,5,FALSE),1,TRUE,$F$1)),'Andre tabeller'!$B$119:$D$139,2,FALSE)</f>
        <v>#N/A</v>
      </c>
    </row>
    <row r="357" spans="1:4" x14ac:dyDescent="0.3">
      <c r="A357" s="21">
        <v>342</v>
      </c>
      <c r="B357" s="120" t="e">
        <f t="shared" ca="1" si="5"/>
        <v>#N/A</v>
      </c>
      <c r="C357" s="2" t="e">
        <f ca="1">VLOOKUP(INDIRECT(ADDRESS(A357+2,VLOOKUP($F$1,$F$3:$K$7,5,FALSE),1,TRUE,$F$1)),'Andre tabeller'!$B$119:$D$139,3,FALSE)</f>
        <v>#N/A</v>
      </c>
      <c r="D357" s="2" t="e">
        <f ca="1">VLOOKUP(INDIRECT(ADDRESS(A357+2,VLOOKUP($F$1,$F$3:$K$7,5,FALSE),1,TRUE,$F$1)),'Andre tabeller'!$B$119:$D$139,2,FALSE)</f>
        <v>#N/A</v>
      </c>
    </row>
    <row r="358" spans="1:4" x14ac:dyDescent="0.3">
      <c r="A358" s="21">
        <v>343</v>
      </c>
      <c r="B358" s="120" t="e">
        <f t="shared" ca="1" si="5"/>
        <v>#N/A</v>
      </c>
      <c r="C358" s="2" t="e">
        <f ca="1">VLOOKUP(INDIRECT(ADDRESS(A358+2,VLOOKUP($F$1,$F$3:$K$7,5,FALSE),1,TRUE,$F$1)),'Andre tabeller'!$B$119:$D$139,3,FALSE)</f>
        <v>#N/A</v>
      </c>
      <c r="D358" s="2" t="e">
        <f ca="1">VLOOKUP(INDIRECT(ADDRESS(A358+2,VLOOKUP($F$1,$F$3:$K$7,5,FALSE),1,TRUE,$F$1)),'Andre tabeller'!$B$119:$D$139,2,FALSE)</f>
        <v>#N/A</v>
      </c>
    </row>
    <row r="359" spans="1:4" x14ac:dyDescent="0.3">
      <c r="A359" s="21">
        <v>344</v>
      </c>
      <c r="B359" s="120" t="e">
        <f t="shared" ca="1" si="5"/>
        <v>#N/A</v>
      </c>
      <c r="C359" s="2" t="e">
        <f ca="1">VLOOKUP(INDIRECT(ADDRESS(A359+2,VLOOKUP($F$1,$F$3:$K$7,5,FALSE),1,TRUE,$F$1)),'Andre tabeller'!$B$119:$D$139,3,FALSE)</f>
        <v>#N/A</v>
      </c>
      <c r="D359" s="2" t="e">
        <f ca="1">VLOOKUP(INDIRECT(ADDRESS(A359+2,VLOOKUP($F$1,$F$3:$K$7,5,FALSE),1,TRUE,$F$1)),'Andre tabeller'!$B$119:$D$139,2,FALSE)</f>
        <v>#N/A</v>
      </c>
    </row>
    <row r="360" spans="1:4" x14ac:dyDescent="0.3">
      <c r="A360" s="21">
        <v>345</v>
      </c>
      <c r="B360" s="120" t="e">
        <f t="shared" ca="1" si="5"/>
        <v>#N/A</v>
      </c>
      <c r="C360" s="2" t="e">
        <f ca="1">VLOOKUP(INDIRECT(ADDRESS(A360+2,VLOOKUP($F$1,$F$3:$K$7,5,FALSE),1,TRUE,$F$1)),'Andre tabeller'!$B$119:$D$139,3,FALSE)</f>
        <v>#N/A</v>
      </c>
      <c r="D360" s="2" t="e">
        <f ca="1">VLOOKUP(INDIRECT(ADDRESS(A360+2,VLOOKUP($F$1,$F$3:$K$7,5,FALSE),1,TRUE,$F$1)),'Andre tabeller'!$B$119:$D$139,2,FALSE)</f>
        <v>#N/A</v>
      </c>
    </row>
    <row r="361" spans="1:4" x14ac:dyDescent="0.3">
      <c r="A361" s="21">
        <v>346</v>
      </c>
      <c r="B361" s="120" t="e">
        <f t="shared" ca="1" si="5"/>
        <v>#N/A</v>
      </c>
      <c r="C361" s="2" t="e">
        <f ca="1">VLOOKUP(INDIRECT(ADDRESS(A361+2,VLOOKUP($F$1,$F$3:$K$7,5,FALSE),1,TRUE,$F$1)),'Andre tabeller'!$B$119:$D$139,3,FALSE)</f>
        <v>#N/A</v>
      </c>
      <c r="D361" s="2" t="e">
        <f ca="1">VLOOKUP(INDIRECT(ADDRESS(A361+2,VLOOKUP($F$1,$F$3:$K$7,5,FALSE),1,TRUE,$F$1)),'Andre tabeller'!$B$119:$D$139,2,FALSE)</f>
        <v>#N/A</v>
      </c>
    </row>
    <row r="362" spans="1:4" x14ac:dyDescent="0.3">
      <c r="A362" s="21">
        <v>347</v>
      </c>
      <c r="B362" s="120" t="e">
        <f t="shared" ca="1" si="5"/>
        <v>#N/A</v>
      </c>
      <c r="C362" s="2" t="e">
        <f ca="1">VLOOKUP(INDIRECT(ADDRESS(A362+2,VLOOKUP($F$1,$F$3:$K$7,5,FALSE),1,TRUE,$F$1)),'Andre tabeller'!$B$119:$D$139,3,FALSE)</f>
        <v>#N/A</v>
      </c>
      <c r="D362" s="2" t="e">
        <f ca="1">VLOOKUP(INDIRECT(ADDRESS(A362+2,VLOOKUP($F$1,$F$3:$K$7,5,FALSE),1,TRUE,$F$1)),'Andre tabeller'!$B$119:$D$139,2,FALSE)</f>
        <v>#N/A</v>
      </c>
    </row>
    <row r="363" spans="1:4" x14ac:dyDescent="0.3">
      <c r="A363" s="21">
        <v>348</v>
      </c>
      <c r="B363" s="120" t="e">
        <f t="shared" ca="1" si="5"/>
        <v>#N/A</v>
      </c>
      <c r="C363" s="2" t="e">
        <f ca="1">VLOOKUP(INDIRECT(ADDRESS(A363+2,VLOOKUP($F$1,$F$3:$K$7,5,FALSE),1,TRUE,$F$1)),'Andre tabeller'!$B$119:$D$139,3,FALSE)</f>
        <v>#N/A</v>
      </c>
      <c r="D363" s="2" t="e">
        <f ca="1">VLOOKUP(INDIRECT(ADDRESS(A363+2,VLOOKUP($F$1,$F$3:$K$7,5,FALSE),1,TRUE,$F$1)),'Andre tabeller'!$B$119:$D$139,2,FALSE)</f>
        <v>#N/A</v>
      </c>
    </row>
    <row r="364" spans="1:4" x14ac:dyDescent="0.3">
      <c r="A364" s="21">
        <v>349</v>
      </c>
      <c r="B364" s="120" t="e">
        <f t="shared" ca="1" si="5"/>
        <v>#N/A</v>
      </c>
      <c r="C364" s="2" t="e">
        <f ca="1">VLOOKUP(INDIRECT(ADDRESS(A364+2,VLOOKUP($F$1,$F$3:$K$7,5,FALSE),1,TRUE,$F$1)),'Andre tabeller'!$B$119:$D$139,3,FALSE)</f>
        <v>#N/A</v>
      </c>
      <c r="D364" s="2" t="e">
        <f ca="1">VLOOKUP(INDIRECT(ADDRESS(A364+2,VLOOKUP($F$1,$F$3:$K$7,5,FALSE),1,TRUE,$F$1)),'Andre tabeller'!$B$119:$D$139,2,FALSE)</f>
        <v>#N/A</v>
      </c>
    </row>
    <row r="365" spans="1:4" x14ac:dyDescent="0.3">
      <c r="A365" s="21">
        <v>350</v>
      </c>
      <c r="B365" s="120" t="e">
        <f t="shared" ca="1" si="5"/>
        <v>#N/A</v>
      </c>
      <c r="C365" s="2" t="e">
        <f ca="1">VLOOKUP(INDIRECT(ADDRESS(A365+2,VLOOKUP($F$1,$F$3:$K$7,5,FALSE),1,TRUE,$F$1)),'Andre tabeller'!$B$119:$D$139,3,FALSE)</f>
        <v>#N/A</v>
      </c>
      <c r="D365" s="2" t="e">
        <f ca="1">VLOOKUP(INDIRECT(ADDRESS(A365+2,VLOOKUP($F$1,$F$3:$K$7,5,FALSE),1,TRUE,$F$1)),'Andre tabeller'!$B$119:$D$139,2,FALSE)</f>
        <v>#N/A</v>
      </c>
    </row>
    <row r="366" spans="1:4" x14ac:dyDescent="0.3">
      <c r="A366" s="21">
        <v>351</v>
      </c>
      <c r="B366" s="120" t="e">
        <f t="shared" ca="1" si="5"/>
        <v>#N/A</v>
      </c>
      <c r="C366" s="2" t="e">
        <f ca="1">VLOOKUP(INDIRECT(ADDRESS(A366+2,VLOOKUP($F$1,$F$3:$K$7,5,FALSE),1,TRUE,$F$1)),'Andre tabeller'!$B$119:$D$139,3,FALSE)</f>
        <v>#N/A</v>
      </c>
      <c r="D366" s="2" t="e">
        <f ca="1">VLOOKUP(INDIRECT(ADDRESS(A366+2,VLOOKUP($F$1,$F$3:$K$7,5,FALSE),1,TRUE,$F$1)),'Andre tabeller'!$B$119:$D$139,2,FALSE)</f>
        <v>#N/A</v>
      </c>
    </row>
    <row r="367" spans="1:4" x14ac:dyDescent="0.3">
      <c r="A367" s="21">
        <v>352</v>
      </c>
      <c r="B367" s="120" t="e">
        <f t="shared" ca="1" si="5"/>
        <v>#N/A</v>
      </c>
      <c r="C367" s="2" t="e">
        <f ca="1">VLOOKUP(INDIRECT(ADDRESS(A367+2,VLOOKUP($F$1,$F$3:$K$7,5,FALSE),1,TRUE,$F$1)),'Andre tabeller'!$B$119:$D$139,3,FALSE)</f>
        <v>#N/A</v>
      </c>
      <c r="D367" s="2" t="e">
        <f ca="1">VLOOKUP(INDIRECT(ADDRESS(A367+2,VLOOKUP($F$1,$F$3:$K$7,5,FALSE),1,TRUE,$F$1)),'Andre tabeller'!$B$119:$D$139,2,FALSE)</f>
        <v>#N/A</v>
      </c>
    </row>
    <row r="368" spans="1:4" x14ac:dyDescent="0.3">
      <c r="A368" s="21">
        <v>353</v>
      </c>
      <c r="B368" s="120" t="e">
        <f t="shared" ca="1" si="5"/>
        <v>#N/A</v>
      </c>
      <c r="C368" s="2" t="e">
        <f ca="1">VLOOKUP(INDIRECT(ADDRESS(A368+2,VLOOKUP($F$1,$F$3:$K$7,5,FALSE),1,TRUE,$F$1)),'Andre tabeller'!$B$119:$D$139,3,FALSE)</f>
        <v>#N/A</v>
      </c>
      <c r="D368" s="2" t="e">
        <f ca="1">VLOOKUP(INDIRECT(ADDRESS(A368+2,VLOOKUP($F$1,$F$3:$K$7,5,FALSE),1,TRUE,$F$1)),'Andre tabeller'!$B$119:$D$139,2,FALSE)</f>
        <v>#N/A</v>
      </c>
    </row>
    <row r="369" spans="1:4" x14ac:dyDescent="0.3">
      <c r="A369" s="21">
        <v>354</v>
      </c>
      <c r="B369" s="120" t="e">
        <f t="shared" ca="1" si="5"/>
        <v>#N/A</v>
      </c>
      <c r="C369" s="2" t="e">
        <f ca="1">VLOOKUP(INDIRECT(ADDRESS(A369+2,VLOOKUP($F$1,$F$3:$K$7,5,FALSE),1,TRUE,$F$1)),'Andre tabeller'!$B$119:$D$139,3,FALSE)</f>
        <v>#N/A</v>
      </c>
      <c r="D369" s="2" t="e">
        <f ca="1">VLOOKUP(INDIRECT(ADDRESS(A369+2,VLOOKUP($F$1,$F$3:$K$7,5,FALSE),1,TRUE,$F$1)),'Andre tabeller'!$B$119:$D$139,2,FALSE)</f>
        <v>#N/A</v>
      </c>
    </row>
    <row r="370" spans="1:4" x14ac:dyDescent="0.3">
      <c r="A370" s="21">
        <v>355</v>
      </c>
      <c r="B370" s="120" t="e">
        <f t="shared" ca="1" si="5"/>
        <v>#N/A</v>
      </c>
      <c r="C370" s="2" t="e">
        <f ca="1">VLOOKUP(INDIRECT(ADDRESS(A370+2,VLOOKUP($F$1,$F$3:$K$7,5,FALSE),1,TRUE,$F$1)),'Andre tabeller'!$B$119:$D$139,3,FALSE)</f>
        <v>#N/A</v>
      </c>
      <c r="D370" s="2" t="e">
        <f ca="1">VLOOKUP(INDIRECT(ADDRESS(A370+2,VLOOKUP($F$1,$F$3:$K$7,5,FALSE),1,TRUE,$F$1)),'Andre tabeller'!$B$119:$D$139,2,FALSE)</f>
        <v>#N/A</v>
      </c>
    </row>
    <row r="371" spans="1:4" x14ac:dyDescent="0.3">
      <c r="A371" s="21">
        <v>356</v>
      </c>
      <c r="B371" s="120" t="e">
        <f t="shared" ca="1" si="5"/>
        <v>#N/A</v>
      </c>
      <c r="C371" s="2" t="e">
        <f ca="1">VLOOKUP(INDIRECT(ADDRESS(A371+2,VLOOKUP($F$1,$F$3:$K$7,5,FALSE),1,TRUE,$F$1)),'Andre tabeller'!$B$119:$D$139,3,FALSE)</f>
        <v>#N/A</v>
      </c>
      <c r="D371" s="2" t="e">
        <f ca="1">VLOOKUP(INDIRECT(ADDRESS(A371+2,VLOOKUP($F$1,$F$3:$K$7,5,FALSE),1,TRUE,$F$1)),'Andre tabeller'!$B$119:$D$139,2,FALSE)</f>
        <v>#N/A</v>
      </c>
    </row>
    <row r="372" spans="1:4" x14ac:dyDescent="0.3">
      <c r="A372" s="21">
        <v>357</v>
      </c>
      <c r="B372" s="120" t="e">
        <f t="shared" ca="1" si="5"/>
        <v>#N/A</v>
      </c>
      <c r="C372" s="2" t="e">
        <f ca="1">VLOOKUP(INDIRECT(ADDRESS(A372+2,VLOOKUP($F$1,$F$3:$K$7,5,FALSE),1,TRUE,$F$1)),'Andre tabeller'!$B$119:$D$139,3,FALSE)</f>
        <v>#N/A</v>
      </c>
      <c r="D372" s="2" t="e">
        <f ca="1">VLOOKUP(INDIRECT(ADDRESS(A372+2,VLOOKUP($F$1,$F$3:$K$7,5,FALSE),1,TRUE,$F$1)),'Andre tabeller'!$B$119:$D$139,2,FALSE)</f>
        <v>#N/A</v>
      </c>
    </row>
    <row r="373" spans="1:4" x14ac:dyDescent="0.3">
      <c r="A373" s="21">
        <v>358</v>
      </c>
      <c r="B373" s="120" t="e">
        <f t="shared" ca="1" si="5"/>
        <v>#N/A</v>
      </c>
      <c r="C373" s="2" t="e">
        <f ca="1">VLOOKUP(INDIRECT(ADDRESS(A373+2,VLOOKUP($F$1,$F$3:$K$7,5,FALSE),1,TRUE,$F$1)),'Andre tabeller'!$B$119:$D$139,3,FALSE)</f>
        <v>#N/A</v>
      </c>
      <c r="D373" s="2" t="e">
        <f ca="1">VLOOKUP(INDIRECT(ADDRESS(A373+2,VLOOKUP($F$1,$F$3:$K$7,5,FALSE),1,TRUE,$F$1)),'Andre tabeller'!$B$119:$D$139,2,FALSE)</f>
        <v>#N/A</v>
      </c>
    </row>
    <row r="374" spans="1:4" x14ac:dyDescent="0.3">
      <c r="A374" s="21">
        <v>359</v>
      </c>
      <c r="B374" s="120" t="e">
        <f t="shared" ca="1" si="5"/>
        <v>#N/A</v>
      </c>
      <c r="C374" s="2" t="e">
        <f ca="1">VLOOKUP(INDIRECT(ADDRESS(A374+2,VLOOKUP($F$1,$F$3:$K$7,5,FALSE),1,TRUE,$F$1)),'Andre tabeller'!$B$119:$D$139,3,FALSE)</f>
        <v>#N/A</v>
      </c>
      <c r="D374" s="2" t="e">
        <f ca="1">VLOOKUP(INDIRECT(ADDRESS(A374+2,VLOOKUP($F$1,$F$3:$K$7,5,FALSE),1,TRUE,$F$1)),'Andre tabeller'!$B$119:$D$139,2,FALSE)</f>
        <v>#N/A</v>
      </c>
    </row>
    <row r="375" spans="1:4" x14ac:dyDescent="0.3">
      <c r="A375" s="21">
        <v>360</v>
      </c>
      <c r="B375" s="120" t="e">
        <f t="shared" ca="1" si="5"/>
        <v>#N/A</v>
      </c>
      <c r="C375" s="2" t="e">
        <f ca="1">VLOOKUP(INDIRECT(ADDRESS(A375+2,VLOOKUP($F$1,$F$3:$K$7,5,FALSE),1,TRUE,$F$1)),'Andre tabeller'!$B$119:$D$139,3,FALSE)</f>
        <v>#N/A</v>
      </c>
      <c r="D375" s="2" t="e">
        <f ca="1">VLOOKUP(INDIRECT(ADDRESS(A375+2,VLOOKUP($F$1,$F$3:$K$7,5,FALSE),1,TRUE,$F$1)),'Andre tabeller'!$B$119:$D$139,2,FALSE)</f>
        <v>#N/A</v>
      </c>
    </row>
    <row r="376" spans="1:4" x14ac:dyDescent="0.3">
      <c r="A376" s="21">
        <v>361</v>
      </c>
      <c r="B376" s="120" t="e">
        <f t="shared" ca="1" si="5"/>
        <v>#N/A</v>
      </c>
      <c r="C376" s="2" t="e">
        <f ca="1">VLOOKUP(INDIRECT(ADDRESS(A376+2,VLOOKUP($F$1,$F$3:$K$7,5,FALSE),1,TRUE,$F$1)),'Andre tabeller'!$B$119:$D$139,3,FALSE)</f>
        <v>#N/A</v>
      </c>
      <c r="D376" s="2" t="e">
        <f ca="1">VLOOKUP(INDIRECT(ADDRESS(A376+2,VLOOKUP($F$1,$F$3:$K$7,5,FALSE),1,TRUE,$F$1)),'Andre tabeller'!$B$119:$D$139,2,FALSE)</f>
        <v>#N/A</v>
      </c>
    </row>
    <row r="377" spans="1:4" x14ac:dyDescent="0.3">
      <c r="A377" s="21">
        <v>362</v>
      </c>
      <c r="B377" s="120" t="e">
        <f t="shared" ca="1" si="5"/>
        <v>#N/A</v>
      </c>
      <c r="C377" s="2" t="e">
        <f ca="1">VLOOKUP(INDIRECT(ADDRESS(A377+2,VLOOKUP($F$1,$F$3:$K$7,5,FALSE),1,TRUE,$F$1)),'Andre tabeller'!$B$119:$D$139,3,FALSE)</f>
        <v>#N/A</v>
      </c>
      <c r="D377" s="2" t="e">
        <f ca="1">VLOOKUP(INDIRECT(ADDRESS(A377+2,VLOOKUP($F$1,$F$3:$K$7,5,FALSE),1,TRUE,$F$1)),'Andre tabeller'!$B$119:$D$139,2,FALSE)</f>
        <v>#N/A</v>
      </c>
    </row>
    <row r="378" spans="1:4" x14ac:dyDescent="0.3">
      <c r="A378" s="21">
        <v>363</v>
      </c>
      <c r="B378" s="120" t="e">
        <f t="shared" ca="1" si="5"/>
        <v>#N/A</v>
      </c>
      <c r="C378" s="2" t="e">
        <f ca="1">VLOOKUP(INDIRECT(ADDRESS(A378+2,VLOOKUP($F$1,$F$3:$K$7,5,FALSE),1,TRUE,$F$1)),'Andre tabeller'!$B$119:$D$139,3,FALSE)</f>
        <v>#N/A</v>
      </c>
      <c r="D378" s="2" t="e">
        <f ca="1">VLOOKUP(INDIRECT(ADDRESS(A378+2,VLOOKUP($F$1,$F$3:$K$7,5,FALSE),1,TRUE,$F$1)),'Andre tabeller'!$B$119:$D$139,2,FALSE)</f>
        <v>#N/A</v>
      </c>
    </row>
    <row r="379" spans="1:4" x14ac:dyDescent="0.3">
      <c r="A379" s="21">
        <v>364</v>
      </c>
      <c r="B379" s="120" t="e">
        <f t="shared" ca="1" si="5"/>
        <v>#N/A</v>
      </c>
      <c r="C379" s="2" t="e">
        <f ca="1">VLOOKUP(INDIRECT(ADDRESS(A379+2,VLOOKUP($F$1,$F$3:$K$7,5,FALSE),1,TRUE,$F$1)),'Andre tabeller'!$B$119:$D$139,3,FALSE)</f>
        <v>#N/A</v>
      </c>
      <c r="D379" s="2" t="e">
        <f ca="1">VLOOKUP(INDIRECT(ADDRESS(A379+2,VLOOKUP($F$1,$F$3:$K$7,5,FALSE),1,TRUE,$F$1)),'Andre tabeller'!$B$119:$D$139,2,FALSE)</f>
        <v>#N/A</v>
      </c>
    </row>
    <row r="380" spans="1:4" x14ac:dyDescent="0.3">
      <c r="A380" s="21">
        <v>365</v>
      </c>
      <c r="B380" s="120" t="e">
        <f t="shared" ca="1" si="5"/>
        <v>#N/A</v>
      </c>
      <c r="C380" s="2" t="e">
        <f ca="1">VLOOKUP(INDIRECT(ADDRESS(A380+2,VLOOKUP($F$1,$F$3:$K$7,5,FALSE),1,TRUE,$F$1)),'Andre tabeller'!$B$119:$D$139,3,FALSE)</f>
        <v>#N/A</v>
      </c>
      <c r="D380" s="2" t="e">
        <f ca="1">VLOOKUP(INDIRECT(ADDRESS(A380+2,VLOOKUP($F$1,$F$3:$K$7,5,FALSE),1,TRUE,$F$1)),'Andre tabeller'!$B$119:$D$139,2,FALSE)</f>
        <v>#N/A</v>
      </c>
    </row>
    <row r="381" spans="1:4" x14ac:dyDescent="0.3">
      <c r="A381" s="21">
        <v>366</v>
      </c>
      <c r="B381" s="120" t="e">
        <f t="shared" ca="1" si="5"/>
        <v>#N/A</v>
      </c>
      <c r="C381" s="2" t="e">
        <f ca="1">VLOOKUP(INDIRECT(ADDRESS(A381+2,VLOOKUP($F$1,$F$3:$K$7,5,FALSE),1,TRUE,$F$1)),'Andre tabeller'!$B$119:$D$139,3,FALSE)</f>
        <v>#N/A</v>
      </c>
      <c r="D381" s="2" t="e">
        <f ca="1">VLOOKUP(INDIRECT(ADDRESS(A381+2,VLOOKUP($F$1,$F$3:$K$7,5,FALSE),1,TRUE,$F$1)),'Andre tabeller'!$B$119:$D$139,2,FALSE)</f>
        <v>#N/A</v>
      </c>
    </row>
    <row r="382" spans="1:4" x14ac:dyDescent="0.3">
      <c r="A382" s="21">
        <v>367</v>
      </c>
      <c r="B382" s="120" t="e">
        <f t="shared" ca="1" si="5"/>
        <v>#N/A</v>
      </c>
      <c r="C382" s="2" t="e">
        <f ca="1">VLOOKUP(INDIRECT(ADDRESS(A382+2,VLOOKUP($F$1,$F$3:$K$7,5,FALSE),1,TRUE,$F$1)),'Andre tabeller'!$B$119:$D$139,3,FALSE)</f>
        <v>#N/A</v>
      </c>
      <c r="D382" s="2" t="e">
        <f ca="1">VLOOKUP(INDIRECT(ADDRESS(A382+2,VLOOKUP($F$1,$F$3:$K$7,5,FALSE),1,TRUE,$F$1)),'Andre tabeller'!$B$119:$D$139,2,FALSE)</f>
        <v>#N/A</v>
      </c>
    </row>
    <row r="383" spans="1:4" x14ac:dyDescent="0.3">
      <c r="A383" s="21">
        <v>368</v>
      </c>
      <c r="B383" s="120" t="e">
        <f t="shared" ca="1" si="5"/>
        <v>#N/A</v>
      </c>
      <c r="C383" s="2" t="e">
        <f ca="1">VLOOKUP(INDIRECT(ADDRESS(A383+2,VLOOKUP($F$1,$F$3:$K$7,5,FALSE),1,TRUE,$F$1)),'Andre tabeller'!$B$119:$D$139,3,FALSE)</f>
        <v>#N/A</v>
      </c>
      <c r="D383" s="2" t="e">
        <f ca="1">VLOOKUP(INDIRECT(ADDRESS(A383+2,VLOOKUP($F$1,$F$3:$K$7,5,FALSE),1,TRUE,$F$1)),'Andre tabeller'!$B$119:$D$139,2,FALSE)</f>
        <v>#N/A</v>
      </c>
    </row>
    <row r="384" spans="1:4" x14ac:dyDescent="0.3">
      <c r="A384" s="21">
        <v>369</v>
      </c>
      <c r="B384" s="120" t="e">
        <f t="shared" ca="1" si="5"/>
        <v>#N/A</v>
      </c>
      <c r="C384" s="2" t="e">
        <f ca="1">VLOOKUP(INDIRECT(ADDRESS(A384+2,VLOOKUP($F$1,$F$3:$K$7,5,FALSE),1,TRUE,$F$1)),'Andre tabeller'!$B$119:$D$139,3,FALSE)</f>
        <v>#N/A</v>
      </c>
      <c r="D384" s="2" t="e">
        <f ca="1">VLOOKUP(INDIRECT(ADDRESS(A384+2,VLOOKUP($F$1,$F$3:$K$7,5,FALSE),1,TRUE,$F$1)),'Andre tabeller'!$B$119:$D$139,2,FALSE)</f>
        <v>#N/A</v>
      </c>
    </row>
    <row r="385" spans="1:4" x14ac:dyDescent="0.3">
      <c r="A385" s="21">
        <v>370</v>
      </c>
      <c r="B385" s="120" t="e">
        <f t="shared" ca="1" si="5"/>
        <v>#N/A</v>
      </c>
      <c r="C385" s="2" t="e">
        <f ca="1">VLOOKUP(INDIRECT(ADDRESS(A385+2,VLOOKUP($F$1,$F$3:$K$7,5,FALSE),1,TRUE,$F$1)),'Andre tabeller'!$B$119:$D$139,3,FALSE)</f>
        <v>#N/A</v>
      </c>
      <c r="D385" s="2" t="e">
        <f ca="1">VLOOKUP(INDIRECT(ADDRESS(A385+2,VLOOKUP($F$1,$F$3:$K$7,5,FALSE),1,TRUE,$F$1)),'Andre tabeller'!$B$119:$D$139,2,FALSE)</f>
        <v>#N/A</v>
      </c>
    </row>
    <row r="386" spans="1:4" x14ac:dyDescent="0.3">
      <c r="A386" s="21">
        <v>371</v>
      </c>
      <c r="B386" s="120" t="e">
        <f t="shared" ca="1" si="5"/>
        <v>#N/A</v>
      </c>
      <c r="C386" s="2" t="e">
        <f ca="1">VLOOKUP(INDIRECT(ADDRESS(A386+2,VLOOKUP($F$1,$F$3:$K$7,5,FALSE),1,TRUE,$F$1)),'Andre tabeller'!$B$119:$D$139,3,FALSE)</f>
        <v>#N/A</v>
      </c>
      <c r="D386" s="2" t="e">
        <f ca="1">VLOOKUP(INDIRECT(ADDRESS(A386+2,VLOOKUP($F$1,$F$3:$K$7,5,FALSE),1,TRUE,$F$1)),'Andre tabeller'!$B$119:$D$139,2,FALSE)</f>
        <v>#N/A</v>
      </c>
    </row>
    <row r="387" spans="1:4" x14ac:dyDescent="0.3">
      <c r="A387" s="21">
        <v>372</v>
      </c>
      <c r="B387" s="120" t="e">
        <f t="shared" ca="1" si="5"/>
        <v>#N/A</v>
      </c>
      <c r="C387" s="2" t="e">
        <f ca="1">VLOOKUP(INDIRECT(ADDRESS(A387+2,VLOOKUP($F$1,$F$3:$K$7,5,FALSE),1,TRUE,$F$1)),'Andre tabeller'!$B$119:$D$139,3,FALSE)</f>
        <v>#N/A</v>
      </c>
      <c r="D387" s="2" t="e">
        <f ca="1">VLOOKUP(INDIRECT(ADDRESS(A387+2,VLOOKUP($F$1,$F$3:$K$7,5,FALSE),1,TRUE,$F$1)),'Andre tabeller'!$B$119:$D$139,2,FALSE)</f>
        <v>#N/A</v>
      </c>
    </row>
    <row r="388" spans="1:4" x14ac:dyDescent="0.3">
      <c r="A388" s="21">
        <v>373</v>
      </c>
      <c r="B388" s="120" t="e">
        <f t="shared" ca="1" si="5"/>
        <v>#N/A</v>
      </c>
      <c r="C388" s="2" t="e">
        <f ca="1">VLOOKUP(INDIRECT(ADDRESS(A388+2,VLOOKUP($F$1,$F$3:$K$7,5,FALSE),1,TRUE,$F$1)),'Andre tabeller'!$B$119:$D$139,3,FALSE)</f>
        <v>#N/A</v>
      </c>
      <c r="D388" s="2" t="e">
        <f ca="1">VLOOKUP(INDIRECT(ADDRESS(A388+2,VLOOKUP($F$1,$F$3:$K$7,5,FALSE),1,TRUE,$F$1)),'Andre tabeller'!$B$119:$D$139,2,FALSE)</f>
        <v>#N/A</v>
      </c>
    </row>
    <row r="389" spans="1:4" x14ac:dyDescent="0.3">
      <c r="A389" s="21">
        <v>374</v>
      </c>
      <c r="B389" s="120" t="e">
        <f t="shared" ca="1" si="5"/>
        <v>#N/A</v>
      </c>
      <c r="C389" s="2" t="e">
        <f ca="1">VLOOKUP(INDIRECT(ADDRESS(A389+2,VLOOKUP($F$1,$F$3:$K$7,5,FALSE),1,TRUE,$F$1)),'Andre tabeller'!$B$119:$D$139,3,FALSE)</f>
        <v>#N/A</v>
      </c>
      <c r="D389" s="2" t="e">
        <f ca="1">VLOOKUP(INDIRECT(ADDRESS(A389+2,VLOOKUP($F$1,$F$3:$K$7,5,FALSE),1,TRUE,$F$1)),'Andre tabeller'!$B$119:$D$139,2,FALSE)</f>
        <v>#N/A</v>
      </c>
    </row>
    <row r="390" spans="1:4" x14ac:dyDescent="0.3">
      <c r="A390" s="21">
        <v>375</v>
      </c>
      <c r="B390" s="120" t="e">
        <f t="shared" ca="1" si="5"/>
        <v>#N/A</v>
      </c>
      <c r="C390" s="2" t="e">
        <f ca="1">VLOOKUP(INDIRECT(ADDRESS(A390+2,VLOOKUP($F$1,$F$3:$K$7,5,FALSE),1,TRUE,$F$1)),'Andre tabeller'!$B$119:$D$139,3,FALSE)</f>
        <v>#N/A</v>
      </c>
      <c r="D390" s="2" t="e">
        <f ca="1">VLOOKUP(INDIRECT(ADDRESS(A390+2,VLOOKUP($F$1,$F$3:$K$7,5,FALSE),1,TRUE,$F$1)),'Andre tabeller'!$B$119:$D$139,2,FALSE)</f>
        <v>#N/A</v>
      </c>
    </row>
    <row r="391" spans="1:4" x14ac:dyDescent="0.3">
      <c r="A391" s="21">
        <v>376</v>
      </c>
      <c r="B391" s="120" t="e">
        <f t="shared" ca="1" si="5"/>
        <v>#N/A</v>
      </c>
      <c r="C391" s="2" t="e">
        <f ca="1">VLOOKUP(INDIRECT(ADDRESS(A391+2,VLOOKUP($F$1,$F$3:$K$7,5,FALSE),1,TRUE,$F$1)),'Andre tabeller'!$B$119:$D$139,3,FALSE)</f>
        <v>#N/A</v>
      </c>
      <c r="D391" s="2" t="e">
        <f ca="1">VLOOKUP(INDIRECT(ADDRESS(A391+2,VLOOKUP($F$1,$F$3:$K$7,5,FALSE),1,TRUE,$F$1)),'Andre tabeller'!$B$119:$D$139,2,FALSE)</f>
        <v>#N/A</v>
      </c>
    </row>
    <row r="392" spans="1:4" x14ac:dyDescent="0.3">
      <c r="A392" s="21">
        <v>377</v>
      </c>
      <c r="B392" s="120" t="e">
        <f t="shared" ca="1" si="5"/>
        <v>#N/A</v>
      </c>
      <c r="C392" s="2" t="e">
        <f ca="1">VLOOKUP(INDIRECT(ADDRESS(A392+2,VLOOKUP($F$1,$F$3:$K$7,5,FALSE),1,TRUE,$F$1)),'Andre tabeller'!$B$119:$D$139,3,FALSE)</f>
        <v>#N/A</v>
      </c>
      <c r="D392" s="2" t="e">
        <f ca="1">VLOOKUP(INDIRECT(ADDRESS(A392+2,VLOOKUP($F$1,$F$3:$K$7,5,FALSE),1,TRUE,$F$1)),'Andre tabeller'!$B$119:$D$139,2,FALSE)</f>
        <v>#N/A</v>
      </c>
    </row>
    <row r="393" spans="1:4" x14ac:dyDescent="0.3">
      <c r="A393" s="21">
        <v>378</v>
      </c>
      <c r="B393" s="120" t="e">
        <f t="shared" ca="1" si="5"/>
        <v>#N/A</v>
      </c>
      <c r="C393" s="2" t="e">
        <f ca="1">VLOOKUP(INDIRECT(ADDRESS(A393+2,VLOOKUP($F$1,$F$3:$K$7,5,FALSE),1,TRUE,$F$1)),'Andre tabeller'!$B$119:$D$139,3,FALSE)</f>
        <v>#N/A</v>
      </c>
      <c r="D393" s="2" t="e">
        <f ca="1">VLOOKUP(INDIRECT(ADDRESS(A393+2,VLOOKUP($F$1,$F$3:$K$7,5,FALSE),1,TRUE,$F$1)),'Andre tabeller'!$B$119:$D$139,2,FALSE)</f>
        <v>#N/A</v>
      </c>
    </row>
    <row r="394" spans="1:4" x14ac:dyDescent="0.3">
      <c r="A394" s="21">
        <v>379</v>
      </c>
      <c r="B394" s="120" t="e">
        <f t="shared" ca="1" si="5"/>
        <v>#N/A</v>
      </c>
      <c r="C394" s="2" t="e">
        <f ca="1">VLOOKUP(INDIRECT(ADDRESS(A394+2,VLOOKUP($F$1,$F$3:$K$7,5,FALSE),1,TRUE,$F$1)),'Andre tabeller'!$B$119:$D$139,3,FALSE)</f>
        <v>#N/A</v>
      </c>
      <c r="D394" s="2" t="e">
        <f ca="1">VLOOKUP(INDIRECT(ADDRESS(A394+2,VLOOKUP($F$1,$F$3:$K$7,5,FALSE),1,TRUE,$F$1)),'Andre tabeller'!$B$119:$D$139,2,FALSE)</f>
        <v>#N/A</v>
      </c>
    </row>
    <row r="395" spans="1:4" x14ac:dyDescent="0.3">
      <c r="A395" s="21">
        <v>380</v>
      </c>
      <c r="B395" s="120" t="e">
        <f t="shared" ca="1" si="5"/>
        <v>#N/A</v>
      </c>
      <c r="C395" s="2" t="e">
        <f ca="1">VLOOKUP(INDIRECT(ADDRESS(A395+2,VLOOKUP($F$1,$F$3:$K$7,5,FALSE),1,TRUE,$F$1)),'Andre tabeller'!$B$119:$D$139,3,FALSE)</f>
        <v>#N/A</v>
      </c>
      <c r="D395" s="2" t="e">
        <f ca="1">VLOOKUP(INDIRECT(ADDRESS(A395+2,VLOOKUP($F$1,$F$3:$K$7,5,FALSE),1,TRUE,$F$1)),'Andre tabeller'!$B$119:$D$139,2,FALSE)</f>
        <v>#N/A</v>
      </c>
    </row>
    <row r="396" spans="1:4" x14ac:dyDescent="0.3">
      <c r="A396" s="21">
        <v>381</v>
      </c>
      <c r="B396" s="120" t="e">
        <f t="shared" ca="1" si="5"/>
        <v>#N/A</v>
      </c>
      <c r="C396" s="2" t="e">
        <f ca="1">VLOOKUP(INDIRECT(ADDRESS(A396+2,VLOOKUP($F$1,$F$3:$K$7,5,FALSE),1,TRUE,$F$1)),'Andre tabeller'!$B$119:$D$139,3,FALSE)</f>
        <v>#N/A</v>
      </c>
      <c r="D396" s="2" t="e">
        <f ca="1">VLOOKUP(INDIRECT(ADDRESS(A396+2,VLOOKUP($F$1,$F$3:$K$7,5,FALSE),1,TRUE,$F$1)),'Andre tabeller'!$B$119:$D$139,2,FALSE)</f>
        <v>#N/A</v>
      </c>
    </row>
    <row r="397" spans="1:4" x14ac:dyDescent="0.3">
      <c r="A397" s="21">
        <v>382</v>
      </c>
      <c r="B397" s="120" t="e">
        <f t="shared" ca="1" si="5"/>
        <v>#N/A</v>
      </c>
      <c r="C397" s="2" t="e">
        <f ca="1">VLOOKUP(INDIRECT(ADDRESS(A397+2,VLOOKUP($F$1,$F$3:$K$7,5,FALSE),1,TRUE,$F$1)),'Andre tabeller'!$B$119:$D$139,3,FALSE)</f>
        <v>#N/A</v>
      </c>
      <c r="D397" s="2" t="e">
        <f ca="1">VLOOKUP(INDIRECT(ADDRESS(A397+2,VLOOKUP($F$1,$F$3:$K$7,5,FALSE),1,TRUE,$F$1)),'Andre tabeller'!$B$119:$D$139,2,FALSE)</f>
        <v>#N/A</v>
      </c>
    </row>
    <row r="398" spans="1:4" x14ac:dyDescent="0.3">
      <c r="A398" s="21">
        <v>383</v>
      </c>
      <c r="B398" s="120" t="e">
        <f t="shared" ca="1" si="5"/>
        <v>#N/A</v>
      </c>
      <c r="C398" s="2" t="e">
        <f ca="1">VLOOKUP(INDIRECT(ADDRESS(A398+2,VLOOKUP($F$1,$F$3:$K$7,5,FALSE),1,TRUE,$F$1)),'Andre tabeller'!$B$119:$D$139,3,FALSE)</f>
        <v>#N/A</v>
      </c>
      <c r="D398" s="2" t="e">
        <f ca="1">VLOOKUP(INDIRECT(ADDRESS(A398+2,VLOOKUP($F$1,$F$3:$K$7,5,FALSE),1,TRUE,$F$1)),'Andre tabeller'!$B$119:$D$139,2,FALSE)</f>
        <v>#N/A</v>
      </c>
    </row>
    <row r="399" spans="1:4" x14ac:dyDescent="0.3">
      <c r="A399" s="21">
        <v>384</v>
      </c>
      <c r="B399" s="120" t="e">
        <f t="shared" ca="1" si="5"/>
        <v>#N/A</v>
      </c>
      <c r="C399" s="2" t="e">
        <f ca="1">VLOOKUP(INDIRECT(ADDRESS(A399+2,VLOOKUP($F$1,$F$3:$K$7,5,FALSE),1,TRUE,$F$1)),'Andre tabeller'!$B$119:$D$139,3,FALSE)</f>
        <v>#N/A</v>
      </c>
      <c r="D399" s="2" t="e">
        <f ca="1">VLOOKUP(INDIRECT(ADDRESS(A399+2,VLOOKUP($F$1,$F$3:$K$7,5,FALSE),1,TRUE,$F$1)),'Andre tabeller'!$B$119:$D$139,2,FALSE)</f>
        <v>#N/A</v>
      </c>
    </row>
    <row r="400" spans="1:4" x14ac:dyDescent="0.3">
      <c r="A400" s="21">
        <v>385</v>
      </c>
      <c r="B400" s="120" t="e">
        <f t="shared" ca="1" si="5"/>
        <v>#N/A</v>
      </c>
      <c r="C400" s="2" t="e">
        <f ca="1">VLOOKUP(INDIRECT(ADDRESS(A400+2,VLOOKUP($F$1,$F$3:$K$7,5,FALSE),1,TRUE,$F$1)),'Andre tabeller'!$B$119:$D$139,3,FALSE)</f>
        <v>#N/A</v>
      </c>
      <c r="D400" s="2" t="e">
        <f ca="1">VLOOKUP(INDIRECT(ADDRESS(A400+2,VLOOKUP($F$1,$F$3:$K$7,5,FALSE),1,TRUE,$F$1)),'Andre tabeller'!$B$119:$D$139,2,FALSE)</f>
        <v>#N/A</v>
      </c>
    </row>
    <row r="401" spans="1:4" x14ac:dyDescent="0.3">
      <c r="A401" s="21">
        <v>386</v>
      </c>
      <c r="B401" s="120" t="e">
        <f t="shared" ref="B401:B464" ca="1" si="6">INDIRECT(ADDRESS(A401+2,VLOOKUP($F$1,$F$3:$K$7,2,FALSE),1,TRUE,$F$1)) &amp; IF(VLOOKUP($F$1,$F$3:$K$7,3,FALSE)&gt;0," - " &amp; INDIRECT(ADDRESS(A401+2,VLOOKUP($F$1,$F$3:$K$7,3,FALSE),1,TRUE,$F$1)),  "") &amp; IF(VLOOKUP($F$1,$F$3:$K$7,4,FALSE)&gt;0," - " &amp; INDIRECT(ADDRESS(A401+2,VLOOKUP($F$1,$F$3:$K$7,4,FALSE),1,TRUE,$F$1)),  "")</f>
        <v>#N/A</v>
      </c>
      <c r="C401" s="2" t="e">
        <f ca="1">VLOOKUP(INDIRECT(ADDRESS(A401+2,VLOOKUP($F$1,$F$3:$K$7,5,FALSE),1,TRUE,$F$1)),'Andre tabeller'!$B$119:$D$139,3,FALSE)</f>
        <v>#N/A</v>
      </c>
      <c r="D401" s="2" t="e">
        <f ca="1">VLOOKUP(INDIRECT(ADDRESS(A401+2,VLOOKUP($F$1,$F$3:$K$7,5,FALSE),1,TRUE,$F$1)),'Andre tabeller'!$B$119:$D$139,2,FALSE)</f>
        <v>#N/A</v>
      </c>
    </row>
    <row r="402" spans="1:4" x14ac:dyDescent="0.3">
      <c r="A402" s="21">
        <v>387</v>
      </c>
      <c r="B402" s="120" t="e">
        <f t="shared" ca="1" si="6"/>
        <v>#N/A</v>
      </c>
      <c r="C402" s="2" t="e">
        <f ca="1">VLOOKUP(INDIRECT(ADDRESS(A402+2,VLOOKUP($F$1,$F$3:$K$7,5,FALSE),1,TRUE,$F$1)),'Andre tabeller'!$B$119:$D$139,3,FALSE)</f>
        <v>#N/A</v>
      </c>
      <c r="D402" s="2" t="e">
        <f ca="1">VLOOKUP(INDIRECT(ADDRESS(A402+2,VLOOKUP($F$1,$F$3:$K$7,5,FALSE),1,TRUE,$F$1)),'Andre tabeller'!$B$119:$D$139,2,FALSE)</f>
        <v>#N/A</v>
      </c>
    </row>
    <row r="403" spans="1:4" x14ac:dyDescent="0.3">
      <c r="A403" s="21">
        <v>388</v>
      </c>
      <c r="B403" s="120" t="e">
        <f t="shared" ca="1" si="6"/>
        <v>#N/A</v>
      </c>
      <c r="C403" s="2" t="e">
        <f ca="1">VLOOKUP(INDIRECT(ADDRESS(A403+2,VLOOKUP($F$1,$F$3:$K$7,5,FALSE),1,TRUE,$F$1)),'Andre tabeller'!$B$119:$D$139,3,FALSE)</f>
        <v>#N/A</v>
      </c>
      <c r="D403" s="2" t="e">
        <f ca="1">VLOOKUP(INDIRECT(ADDRESS(A403+2,VLOOKUP($F$1,$F$3:$K$7,5,FALSE),1,TRUE,$F$1)),'Andre tabeller'!$B$119:$D$139,2,FALSE)</f>
        <v>#N/A</v>
      </c>
    </row>
    <row r="404" spans="1:4" x14ac:dyDescent="0.3">
      <c r="A404" s="21">
        <v>389</v>
      </c>
      <c r="B404" s="120" t="e">
        <f t="shared" ca="1" si="6"/>
        <v>#N/A</v>
      </c>
      <c r="C404" s="2" t="e">
        <f ca="1">VLOOKUP(INDIRECT(ADDRESS(A404+2,VLOOKUP($F$1,$F$3:$K$7,5,FALSE),1,TRUE,$F$1)),'Andre tabeller'!$B$119:$D$139,3,FALSE)</f>
        <v>#N/A</v>
      </c>
      <c r="D404" s="2" t="e">
        <f ca="1">VLOOKUP(INDIRECT(ADDRESS(A404+2,VLOOKUP($F$1,$F$3:$K$7,5,FALSE),1,TRUE,$F$1)),'Andre tabeller'!$B$119:$D$139,2,FALSE)</f>
        <v>#N/A</v>
      </c>
    </row>
    <row r="405" spans="1:4" x14ac:dyDescent="0.3">
      <c r="A405" s="21">
        <v>390</v>
      </c>
      <c r="B405" s="120" t="e">
        <f t="shared" ca="1" si="6"/>
        <v>#N/A</v>
      </c>
      <c r="C405" s="2" t="e">
        <f ca="1">VLOOKUP(INDIRECT(ADDRESS(A405+2,VLOOKUP($F$1,$F$3:$K$7,5,FALSE),1,TRUE,$F$1)),'Andre tabeller'!$B$119:$D$139,3,FALSE)</f>
        <v>#N/A</v>
      </c>
      <c r="D405" s="2" t="e">
        <f ca="1">VLOOKUP(INDIRECT(ADDRESS(A405+2,VLOOKUP($F$1,$F$3:$K$7,5,FALSE),1,TRUE,$F$1)),'Andre tabeller'!$B$119:$D$139,2,FALSE)</f>
        <v>#N/A</v>
      </c>
    </row>
    <row r="406" spans="1:4" x14ac:dyDescent="0.3">
      <c r="A406" s="21">
        <v>391</v>
      </c>
      <c r="B406" s="120" t="e">
        <f t="shared" ca="1" si="6"/>
        <v>#N/A</v>
      </c>
      <c r="C406" s="2" t="e">
        <f ca="1">VLOOKUP(INDIRECT(ADDRESS(A406+2,VLOOKUP($F$1,$F$3:$K$7,5,FALSE),1,TRUE,$F$1)),'Andre tabeller'!$B$119:$D$139,3,FALSE)</f>
        <v>#N/A</v>
      </c>
      <c r="D406" s="2" t="e">
        <f ca="1">VLOOKUP(INDIRECT(ADDRESS(A406+2,VLOOKUP($F$1,$F$3:$K$7,5,FALSE),1,TRUE,$F$1)),'Andre tabeller'!$B$119:$D$139,2,FALSE)</f>
        <v>#N/A</v>
      </c>
    </row>
    <row r="407" spans="1:4" x14ac:dyDescent="0.3">
      <c r="A407" s="21">
        <v>392</v>
      </c>
      <c r="B407" s="120" t="e">
        <f t="shared" ca="1" si="6"/>
        <v>#N/A</v>
      </c>
      <c r="C407" s="2" t="e">
        <f ca="1">VLOOKUP(INDIRECT(ADDRESS(A407+2,VLOOKUP($F$1,$F$3:$K$7,5,FALSE),1,TRUE,$F$1)),'Andre tabeller'!$B$119:$D$139,3,FALSE)</f>
        <v>#N/A</v>
      </c>
      <c r="D407" s="2" t="e">
        <f ca="1">VLOOKUP(INDIRECT(ADDRESS(A407+2,VLOOKUP($F$1,$F$3:$K$7,5,FALSE),1,TRUE,$F$1)),'Andre tabeller'!$B$119:$D$139,2,FALSE)</f>
        <v>#N/A</v>
      </c>
    </row>
    <row r="408" spans="1:4" x14ac:dyDescent="0.3">
      <c r="A408" s="21">
        <v>393</v>
      </c>
      <c r="B408" s="120" t="e">
        <f t="shared" ca="1" si="6"/>
        <v>#N/A</v>
      </c>
      <c r="C408" s="2" t="e">
        <f ca="1">VLOOKUP(INDIRECT(ADDRESS(A408+2,VLOOKUP($F$1,$F$3:$K$7,5,FALSE),1,TRUE,$F$1)),'Andre tabeller'!$B$119:$D$139,3,FALSE)</f>
        <v>#N/A</v>
      </c>
      <c r="D408" s="2" t="e">
        <f ca="1">VLOOKUP(INDIRECT(ADDRESS(A408+2,VLOOKUP($F$1,$F$3:$K$7,5,FALSE),1,TRUE,$F$1)),'Andre tabeller'!$B$119:$D$139,2,FALSE)</f>
        <v>#N/A</v>
      </c>
    </row>
    <row r="409" spans="1:4" x14ac:dyDescent="0.3">
      <c r="A409" s="21">
        <v>394</v>
      </c>
      <c r="B409" s="120" t="e">
        <f t="shared" ca="1" si="6"/>
        <v>#N/A</v>
      </c>
      <c r="C409" s="2" t="e">
        <f ca="1">VLOOKUP(INDIRECT(ADDRESS(A409+2,VLOOKUP($F$1,$F$3:$K$7,5,FALSE),1,TRUE,$F$1)),'Andre tabeller'!$B$119:$D$139,3,FALSE)</f>
        <v>#N/A</v>
      </c>
      <c r="D409" s="2" t="e">
        <f ca="1">VLOOKUP(INDIRECT(ADDRESS(A409+2,VLOOKUP($F$1,$F$3:$K$7,5,FALSE),1,TRUE,$F$1)),'Andre tabeller'!$B$119:$D$139,2,FALSE)</f>
        <v>#N/A</v>
      </c>
    </row>
    <row r="410" spans="1:4" x14ac:dyDescent="0.3">
      <c r="A410" s="21">
        <v>395</v>
      </c>
      <c r="B410" s="120" t="e">
        <f t="shared" ca="1" si="6"/>
        <v>#N/A</v>
      </c>
      <c r="C410" s="2" t="e">
        <f ca="1">VLOOKUP(INDIRECT(ADDRESS(A410+2,VLOOKUP($F$1,$F$3:$K$7,5,FALSE),1,TRUE,$F$1)),'Andre tabeller'!$B$119:$D$139,3,FALSE)</f>
        <v>#N/A</v>
      </c>
      <c r="D410" s="2" t="e">
        <f ca="1">VLOOKUP(INDIRECT(ADDRESS(A410+2,VLOOKUP($F$1,$F$3:$K$7,5,FALSE),1,TRUE,$F$1)),'Andre tabeller'!$B$119:$D$139,2,FALSE)</f>
        <v>#N/A</v>
      </c>
    </row>
    <row r="411" spans="1:4" x14ac:dyDescent="0.3">
      <c r="A411" s="21">
        <v>396</v>
      </c>
      <c r="B411" s="120" t="e">
        <f t="shared" ca="1" si="6"/>
        <v>#N/A</v>
      </c>
      <c r="C411" s="2" t="e">
        <f ca="1">VLOOKUP(INDIRECT(ADDRESS(A411+2,VLOOKUP($F$1,$F$3:$K$7,5,FALSE),1,TRUE,$F$1)),'Andre tabeller'!$B$119:$D$139,3,FALSE)</f>
        <v>#N/A</v>
      </c>
      <c r="D411" s="2" t="e">
        <f ca="1">VLOOKUP(INDIRECT(ADDRESS(A411+2,VLOOKUP($F$1,$F$3:$K$7,5,FALSE),1,TRUE,$F$1)),'Andre tabeller'!$B$119:$D$139,2,FALSE)</f>
        <v>#N/A</v>
      </c>
    </row>
    <row r="412" spans="1:4" x14ac:dyDescent="0.3">
      <c r="A412" s="21">
        <v>397</v>
      </c>
      <c r="B412" s="120" t="e">
        <f t="shared" ca="1" si="6"/>
        <v>#N/A</v>
      </c>
      <c r="C412" s="2" t="e">
        <f ca="1">VLOOKUP(INDIRECT(ADDRESS(A412+2,VLOOKUP($F$1,$F$3:$K$7,5,FALSE),1,TRUE,$F$1)),'Andre tabeller'!$B$119:$D$139,3,FALSE)</f>
        <v>#N/A</v>
      </c>
      <c r="D412" s="2" t="e">
        <f ca="1">VLOOKUP(INDIRECT(ADDRESS(A412+2,VLOOKUP($F$1,$F$3:$K$7,5,FALSE),1,TRUE,$F$1)),'Andre tabeller'!$B$119:$D$139,2,FALSE)</f>
        <v>#N/A</v>
      </c>
    </row>
    <row r="413" spans="1:4" x14ac:dyDescent="0.3">
      <c r="A413" s="21">
        <v>398</v>
      </c>
      <c r="B413" s="120" t="e">
        <f t="shared" ca="1" si="6"/>
        <v>#N/A</v>
      </c>
      <c r="C413" s="2" t="e">
        <f ca="1">VLOOKUP(INDIRECT(ADDRESS(A413+2,VLOOKUP($F$1,$F$3:$K$7,5,FALSE),1,TRUE,$F$1)),'Andre tabeller'!$B$119:$D$139,3,FALSE)</f>
        <v>#N/A</v>
      </c>
      <c r="D413" s="2" t="e">
        <f ca="1">VLOOKUP(INDIRECT(ADDRESS(A413+2,VLOOKUP($F$1,$F$3:$K$7,5,FALSE),1,TRUE,$F$1)),'Andre tabeller'!$B$119:$D$139,2,FALSE)</f>
        <v>#N/A</v>
      </c>
    </row>
    <row r="414" spans="1:4" x14ac:dyDescent="0.3">
      <c r="A414" s="21">
        <v>399</v>
      </c>
      <c r="B414" s="120" t="e">
        <f t="shared" ca="1" si="6"/>
        <v>#N/A</v>
      </c>
      <c r="C414" s="2" t="e">
        <f ca="1">VLOOKUP(INDIRECT(ADDRESS(A414+2,VLOOKUP($F$1,$F$3:$K$7,5,FALSE),1,TRUE,$F$1)),'Andre tabeller'!$B$119:$D$139,3,FALSE)</f>
        <v>#N/A</v>
      </c>
      <c r="D414" s="2" t="e">
        <f ca="1">VLOOKUP(INDIRECT(ADDRESS(A414+2,VLOOKUP($F$1,$F$3:$K$7,5,FALSE),1,TRUE,$F$1)),'Andre tabeller'!$B$119:$D$139,2,FALSE)</f>
        <v>#N/A</v>
      </c>
    </row>
    <row r="415" spans="1:4" x14ac:dyDescent="0.3">
      <c r="A415" s="21">
        <v>400</v>
      </c>
      <c r="B415" s="120" t="e">
        <f t="shared" ca="1" si="6"/>
        <v>#N/A</v>
      </c>
      <c r="C415" s="2" t="e">
        <f ca="1">VLOOKUP(INDIRECT(ADDRESS(A415+2,VLOOKUP($F$1,$F$3:$K$7,5,FALSE),1,TRUE,$F$1)),'Andre tabeller'!$B$119:$D$139,3,FALSE)</f>
        <v>#N/A</v>
      </c>
      <c r="D415" s="2" t="e">
        <f ca="1">VLOOKUP(INDIRECT(ADDRESS(A415+2,VLOOKUP($F$1,$F$3:$K$7,5,FALSE),1,TRUE,$F$1)),'Andre tabeller'!$B$119:$D$139,2,FALSE)</f>
        <v>#N/A</v>
      </c>
    </row>
    <row r="416" spans="1:4" x14ac:dyDescent="0.3">
      <c r="A416" s="21">
        <v>401</v>
      </c>
      <c r="B416" s="120" t="e">
        <f t="shared" ca="1" si="6"/>
        <v>#N/A</v>
      </c>
      <c r="C416" s="2" t="e">
        <f ca="1">VLOOKUP(INDIRECT(ADDRESS(A416+2,VLOOKUP($F$1,$F$3:$K$7,5,FALSE),1,TRUE,$F$1)),'Andre tabeller'!$B$119:$D$139,3,FALSE)</f>
        <v>#N/A</v>
      </c>
      <c r="D416" s="2" t="e">
        <f ca="1">VLOOKUP(INDIRECT(ADDRESS(A416+2,VLOOKUP($F$1,$F$3:$K$7,5,FALSE),1,TRUE,$F$1)),'Andre tabeller'!$B$119:$D$139,2,FALSE)</f>
        <v>#N/A</v>
      </c>
    </row>
    <row r="417" spans="1:4" x14ac:dyDescent="0.3">
      <c r="A417" s="21">
        <v>402</v>
      </c>
      <c r="B417" s="120" t="e">
        <f t="shared" ca="1" si="6"/>
        <v>#N/A</v>
      </c>
      <c r="C417" s="2" t="e">
        <f ca="1">VLOOKUP(INDIRECT(ADDRESS(A417+2,VLOOKUP($F$1,$F$3:$K$7,5,FALSE),1,TRUE,$F$1)),'Andre tabeller'!$B$119:$D$139,3,FALSE)</f>
        <v>#N/A</v>
      </c>
      <c r="D417" s="2" t="e">
        <f ca="1">VLOOKUP(INDIRECT(ADDRESS(A417+2,VLOOKUP($F$1,$F$3:$K$7,5,FALSE),1,TRUE,$F$1)),'Andre tabeller'!$B$119:$D$139,2,FALSE)</f>
        <v>#N/A</v>
      </c>
    </row>
    <row r="418" spans="1:4" x14ac:dyDescent="0.3">
      <c r="A418" s="21">
        <v>403</v>
      </c>
      <c r="B418" s="120" t="e">
        <f t="shared" ca="1" si="6"/>
        <v>#N/A</v>
      </c>
      <c r="C418" s="2" t="e">
        <f ca="1">VLOOKUP(INDIRECT(ADDRESS(A418+2,VLOOKUP($F$1,$F$3:$K$7,5,FALSE),1,TRUE,$F$1)),'Andre tabeller'!$B$119:$D$139,3,FALSE)</f>
        <v>#N/A</v>
      </c>
      <c r="D418" s="2" t="e">
        <f ca="1">VLOOKUP(INDIRECT(ADDRESS(A418+2,VLOOKUP($F$1,$F$3:$K$7,5,FALSE),1,TRUE,$F$1)),'Andre tabeller'!$B$119:$D$139,2,FALSE)</f>
        <v>#N/A</v>
      </c>
    </row>
    <row r="419" spans="1:4" x14ac:dyDescent="0.3">
      <c r="A419" s="21">
        <v>404</v>
      </c>
      <c r="B419" s="120" t="e">
        <f t="shared" ca="1" si="6"/>
        <v>#N/A</v>
      </c>
      <c r="C419" s="2" t="e">
        <f ca="1">VLOOKUP(INDIRECT(ADDRESS(A419+2,VLOOKUP($F$1,$F$3:$K$7,5,FALSE),1,TRUE,$F$1)),'Andre tabeller'!$B$119:$D$139,3,FALSE)</f>
        <v>#N/A</v>
      </c>
      <c r="D419" s="2" t="e">
        <f ca="1">VLOOKUP(INDIRECT(ADDRESS(A419+2,VLOOKUP($F$1,$F$3:$K$7,5,FALSE),1,TRUE,$F$1)),'Andre tabeller'!$B$119:$D$139,2,FALSE)</f>
        <v>#N/A</v>
      </c>
    </row>
    <row r="420" spans="1:4" x14ac:dyDescent="0.3">
      <c r="A420" s="21">
        <v>405</v>
      </c>
      <c r="B420" s="120" t="e">
        <f t="shared" ca="1" si="6"/>
        <v>#N/A</v>
      </c>
      <c r="C420" s="2" t="e">
        <f ca="1">VLOOKUP(INDIRECT(ADDRESS(A420+2,VLOOKUP($F$1,$F$3:$K$7,5,FALSE),1,TRUE,$F$1)),'Andre tabeller'!$B$119:$D$139,3,FALSE)</f>
        <v>#N/A</v>
      </c>
      <c r="D420" s="2" t="e">
        <f ca="1">VLOOKUP(INDIRECT(ADDRESS(A420+2,VLOOKUP($F$1,$F$3:$K$7,5,FALSE),1,TRUE,$F$1)),'Andre tabeller'!$B$119:$D$139,2,FALSE)</f>
        <v>#N/A</v>
      </c>
    </row>
    <row r="421" spans="1:4" x14ac:dyDescent="0.3">
      <c r="A421" s="21">
        <v>406</v>
      </c>
      <c r="B421" s="120" t="e">
        <f t="shared" ca="1" si="6"/>
        <v>#N/A</v>
      </c>
      <c r="C421" s="2" t="e">
        <f ca="1">VLOOKUP(INDIRECT(ADDRESS(A421+2,VLOOKUP($F$1,$F$3:$K$7,5,FALSE),1,TRUE,$F$1)),'Andre tabeller'!$B$119:$D$139,3,FALSE)</f>
        <v>#N/A</v>
      </c>
      <c r="D421" s="2" t="e">
        <f ca="1">VLOOKUP(INDIRECT(ADDRESS(A421+2,VLOOKUP($F$1,$F$3:$K$7,5,FALSE),1,TRUE,$F$1)),'Andre tabeller'!$B$119:$D$139,2,FALSE)</f>
        <v>#N/A</v>
      </c>
    </row>
    <row r="422" spans="1:4" x14ac:dyDescent="0.3">
      <c r="A422" s="21">
        <v>407</v>
      </c>
      <c r="B422" s="120" t="e">
        <f t="shared" ca="1" si="6"/>
        <v>#N/A</v>
      </c>
      <c r="C422" s="2" t="e">
        <f ca="1">VLOOKUP(INDIRECT(ADDRESS(A422+2,VLOOKUP($F$1,$F$3:$K$7,5,FALSE),1,TRUE,$F$1)),'Andre tabeller'!$B$119:$D$139,3,FALSE)</f>
        <v>#N/A</v>
      </c>
      <c r="D422" s="2" t="e">
        <f ca="1">VLOOKUP(INDIRECT(ADDRESS(A422+2,VLOOKUP($F$1,$F$3:$K$7,5,FALSE),1,TRUE,$F$1)),'Andre tabeller'!$B$119:$D$139,2,FALSE)</f>
        <v>#N/A</v>
      </c>
    </row>
    <row r="423" spans="1:4" x14ac:dyDescent="0.3">
      <c r="A423" s="21">
        <v>408</v>
      </c>
      <c r="B423" s="120" t="e">
        <f t="shared" ca="1" si="6"/>
        <v>#N/A</v>
      </c>
      <c r="C423" s="2" t="e">
        <f ca="1">VLOOKUP(INDIRECT(ADDRESS(A423+2,VLOOKUP($F$1,$F$3:$K$7,5,FALSE),1,TRUE,$F$1)),'Andre tabeller'!$B$119:$D$139,3,FALSE)</f>
        <v>#N/A</v>
      </c>
      <c r="D423" s="2" t="e">
        <f ca="1">VLOOKUP(INDIRECT(ADDRESS(A423+2,VLOOKUP($F$1,$F$3:$K$7,5,FALSE),1,TRUE,$F$1)),'Andre tabeller'!$B$119:$D$139,2,FALSE)</f>
        <v>#N/A</v>
      </c>
    </row>
    <row r="424" spans="1:4" x14ac:dyDescent="0.3">
      <c r="A424" s="21">
        <v>409</v>
      </c>
      <c r="B424" s="120" t="e">
        <f t="shared" ca="1" si="6"/>
        <v>#N/A</v>
      </c>
      <c r="C424" s="2" t="e">
        <f ca="1">VLOOKUP(INDIRECT(ADDRESS(A424+2,VLOOKUP($F$1,$F$3:$K$7,5,FALSE),1,TRUE,$F$1)),'Andre tabeller'!$B$119:$D$139,3,FALSE)</f>
        <v>#N/A</v>
      </c>
      <c r="D424" s="2" t="e">
        <f ca="1">VLOOKUP(INDIRECT(ADDRESS(A424+2,VLOOKUP($F$1,$F$3:$K$7,5,FALSE),1,TRUE,$F$1)),'Andre tabeller'!$B$119:$D$139,2,FALSE)</f>
        <v>#N/A</v>
      </c>
    </row>
    <row r="425" spans="1:4" x14ac:dyDescent="0.3">
      <c r="A425" s="21">
        <v>410</v>
      </c>
      <c r="B425" s="120" t="e">
        <f t="shared" ca="1" si="6"/>
        <v>#N/A</v>
      </c>
      <c r="C425" s="2" t="e">
        <f ca="1">VLOOKUP(INDIRECT(ADDRESS(A425+2,VLOOKUP($F$1,$F$3:$K$7,5,FALSE),1,TRUE,$F$1)),'Andre tabeller'!$B$119:$D$139,3,FALSE)</f>
        <v>#N/A</v>
      </c>
      <c r="D425" s="2" t="e">
        <f ca="1">VLOOKUP(INDIRECT(ADDRESS(A425+2,VLOOKUP($F$1,$F$3:$K$7,5,FALSE),1,TRUE,$F$1)),'Andre tabeller'!$B$119:$D$139,2,FALSE)</f>
        <v>#N/A</v>
      </c>
    </row>
    <row r="426" spans="1:4" x14ac:dyDescent="0.3">
      <c r="A426" s="21">
        <v>411</v>
      </c>
      <c r="B426" s="120" t="e">
        <f t="shared" ca="1" si="6"/>
        <v>#N/A</v>
      </c>
      <c r="C426" s="2" t="e">
        <f ca="1">VLOOKUP(INDIRECT(ADDRESS(A426+2,VLOOKUP($F$1,$F$3:$K$7,5,FALSE),1,TRUE,$F$1)),'Andre tabeller'!$B$119:$D$139,3,FALSE)</f>
        <v>#N/A</v>
      </c>
      <c r="D426" s="2" t="e">
        <f ca="1">VLOOKUP(INDIRECT(ADDRESS(A426+2,VLOOKUP($F$1,$F$3:$K$7,5,FALSE),1,TRUE,$F$1)),'Andre tabeller'!$B$119:$D$139,2,FALSE)</f>
        <v>#N/A</v>
      </c>
    </row>
    <row r="427" spans="1:4" x14ac:dyDescent="0.3">
      <c r="A427" s="21">
        <v>412</v>
      </c>
      <c r="B427" s="120" t="e">
        <f t="shared" ca="1" si="6"/>
        <v>#N/A</v>
      </c>
      <c r="C427" s="2" t="e">
        <f ca="1">VLOOKUP(INDIRECT(ADDRESS(A427+2,VLOOKUP($F$1,$F$3:$K$7,5,FALSE),1,TRUE,$F$1)),'Andre tabeller'!$B$119:$D$139,3,FALSE)</f>
        <v>#N/A</v>
      </c>
      <c r="D427" s="2" t="e">
        <f ca="1">VLOOKUP(INDIRECT(ADDRESS(A427+2,VLOOKUP($F$1,$F$3:$K$7,5,FALSE),1,TRUE,$F$1)),'Andre tabeller'!$B$119:$D$139,2,FALSE)</f>
        <v>#N/A</v>
      </c>
    </row>
    <row r="428" spans="1:4" x14ac:dyDescent="0.3">
      <c r="A428" s="21">
        <v>413</v>
      </c>
      <c r="B428" s="120" t="e">
        <f t="shared" ca="1" si="6"/>
        <v>#N/A</v>
      </c>
      <c r="C428" s="2" t="e">
        <f ca="1">VLOOKUP(INDIRECT(ADDRESS(A428+2,VLOOKUP($F$1,$F$3:$K$7,5,FALSE),1,TRUE,$F$1)),'Andre tabeller'!$B$119:$D$139,3,FALSE)</f>
        <v>#N/A</v>
      </c>
      <c r="D428" s="2" t="e">
        <f ca="1">VLOOKUP(INDIRECT(ADDRESS(A428+2,VLOOKUP($F$1,$F$3:$K$7,5,FALSE),1,TRUE,$F$1)),'Andre tabeller'!$B$119:$D$139,2,FALSE)</f>
        <v>#N/A</v>
      </c>
    </row>
    <row r="429" spans="1:4" x14ac:dyDescent="0.3">
      <c r="A429" s="21">
        <v>414</v>
      </c>
      <c r="B429" s="120" t="e">
        <f t="shared" ca="1" si="6"/>
        <v>#N/A</v>
      </c>
      <c r="C429" s="2" t="e">
        <f ca="1">VLOOKUP(INDIRECT(ADDRESS(A429+2,VLOOKUP($F$1,$F$3:$K$7,5,FALSE),1,TRUE,$F$1)),'Andre tabeller'!$B$119:$D$139,3,FALSE)</f>
        <v>#N/A</v>
      </c>
      <c r="D429" s="2" t="e">
        <f ca="1">VLOOKUP(INDIRECT(ADDRESS(A429+2,VLOOKUP($F$1,$F$3:$K$7,5,FALSE),1,TRUE,$F$1)),'Andre tabeller'!$B$119:$D$139,2,FALSE)</f>
        <v>#N/A</v>
      </c>
    </row>
    <row r="430" spans="1:4" x14ac:dyDescent="0.3">
      <c r="A430" s="21">
        <v>415</v>
      </c>
      <c r="B430" s="120" t="e">
        <f t="shared" ca="1" si="6"/>
        <v>#N/A</v>
      </c>
      <c r="C430" s="2" t="e">
        <f ca="1">VLOOKUP(INDIRECT(ADDRESS(A430+2,VLOOKUP($F$1,$F$3:$K$7,5,FALSE),1,TRUE,$F$1)),'Andre tabeller'!$B$119:$D$139,3,FALSE)</f>
        <v>#N/A</v>
      </c>
      <c r="D430" s="2" t="e">
        <f ca="1">VLOOKUP(INDIRECT(ADDRESS(A430+2,VLOOKUP($F$1,$F$3:$K$7,5,FALSE),1,TRUE,$F$1)),'Andre tabeller'!$B$119:$D$139,2,FALSE)</f>
        <v>#N/A</v>
      </c>
    </row>
    <row r="431" spans="1:4" x14ac:dyDescent="0.3">
      <c r="A431" s="21">
        <v>416</v>
      </c>
      <c r="B431" s="120" t="e">
        <f t="shared" ca="1" si="6"/>
        <v>#N/A</v>
      </c>
      <c r="C431" s="2" t="e">
        <f ca="1">VLOOKUP(INDIRECT(ADDRESS(A431+2,VLOOKUP($F$1,$F$3:$K$7,5,FALSE),1,TRUE,$F$1)),'Andre tabeller'!$B$119:$D$139,3,FALSE)</f>
        <v>#N/A</v>
      </c>
      <c r="D431" s="2" t="e">
        <f ca="1">VLOOKUP(INDIRECT(ADDRESS(A431+2,VLOOKUP($F$1,$F$3:$K$7,5,FALSE),1,TRUE,$F$1)),'Andre tabeller'!$B$119:$D$139,2,FALSE)</f>
        <v>#N/A</v>
      </c>
    </row>
    <row r="432" spans="1:4" x14ac:dyDescent="0.3">
      <c r="A432" s="21">
        <v>417</v>
      </c>
      <c r="B432" s="120" t="e">
        <f t="shared" ca="1" si="6"/>
        <v>#N/A</v>
      </c>
      <c r="C432" s="2" t="e">
        <f ca="1">VLOOKUP(INDIRECT(ADDRESS(A432+2,VLOOKUP($F$1,$F$3:$K$7,5,FALSE),1,TRUE,$F$1)),'Andre tabeller'!$B$119:$D$139,3,FALSE)</f>
        <v>#N/A</v>
      </c>
      <c r="D432" s="2" t="e">
        <f ca="1">VLOOKUP(INDIRECT(ADDRESS(A432+2,VLOOKUP($F$1,$F$3:$K$7,5,FALSE),1,TRUE,$F$1)),'Andre tabeller'!$B$119:$D$139,2,FALSE)</f>
        <v>#N/A</v>
      </c>
    </row>
    <row r="433" spans="1:4" x14ac:dyDescent="0.3">
      <c r="A433" s="21">
        <v>418</v>
      </c>
      <c r="B433" s="120" t="e">
        <f t="shared" ca="1" si="6"/>
        <v>#N/A</v>
      </c>
      <c r="C433" s="2" t="e">
        <f ca="1">VLOOKUP(INDIRECT(ADDRESS(A433+2,VLOOKUP($F$1,$F$3:$K$7,5,FALSE),1,TRUE,$F$1)),'Andre tabeller'!$B$119:$D$139,3,FALSE)</f>
        <v>#N/A</v>
      </c>
      <c r="D433" s="2" t="e">
        <f ca="1">VLOOKUP(INDIRECT(ADDRESS(A433+2,VLOOKUP($F$1,$F$3:$K$7,5,FALSE),1,TRUE,$F$1)),'Andre tabeller'!$B$119:$D$139,2,FALSE)</f>
        <v>#N/A</v>
      </c>
    </row>
    <row r="434" spans="1:4" x14ac:dyDescent="0.3">
      <c r="A434" s="21">
        <v>419</v>
      </c>
      <c r="B434" s="120" t="e">
        <f t="shared" ca="1" si="6"/>
        <v>#N/A</v>
      </c>
      <c r="C434" s="2" t="e">
        <f ca="1">VLOOKUP(INDIRECT(ADDRESS(A434+2,VLOOKUP($F$1,$F$3:$K$7,5,FALSE),1,TRUE,$F$1)),'Andre tabeller'!$B$119:$D$139,3,FALSE)</f>
        <v>#N/A</v>
      </c>
      <c r="D434" s="2" t="e">
        <f ca="1">VLOOKUP(INDIRECT(ADDRESS(A434+2,VLOOKUP($F$1,$F$3:$K$7,5,FALSE),1,TRUE,$F$1)),'Andre tabeller'!$B$119:$D$139,2,FALSE)</f>
        <v>#N/A</v>
      </c>
    </row>
    <row r="435" spans="1:4" x14ac:dyDescent="0.3">
      <c r="A435" s="21">
        <v>420</v>
      </c>
      <c r="B435" s="120" t="e">
        <f t="shared" ca="1" si="6"/>
        <v>#N/A</v>
      </c>
      <c r="C435" s="2" t="e">
        <f ca="1">VLOOKUP(INDIRECT(ADDRESS(A435+2,VLOOKUP($F$1,$F$3:$K$7,5,FALSE),1,TRUE,$F$1)),'Andre tabeller'!$B$119:$D$139,3,FALSE)</f>
        <v>#N/A</v>
      </c>
      <c r="D435" s="2" t="e">
        <f ca="1">VLOOKUP(INDIRECT(ADDRESS(A435+2,VLOOKUP($F$1,$F$3:$K$7,5,FALSE),1,TRUE,$F$1)),'Andre tabeller'!$B$119:$D$139,2,FALSE)</f>
        <v>#N/A</v>
      </c>
    </row>
    <row r="436" spans="1:4" x14ac:dyDescent="0.3">
      <c r="A436" s="21">
        <v>421</v>
      </c>
      <c r="B436" s="120" t="e">
        <f t="shared" ca="1" si="6"/>
        <v>#N/A</v>
      </c>
      <c r="C436" s="2" t="e">
        <f ca="1">VLOOKUP(INDIRECT(ADDRESS(A436+2,VLOOKUP($F$1,$F$3:$K$7,5,FALSE),1,TRUE,$F$1)),'Andre tabeller'!$B$119:$D$139,3,FALSE)</f>
        <v>#N/A</v>
      </c>
      <c r="D436" s="2" t="e">
        <f ca="1">VLOOKUP(INDIRECT(ADDRESS(A436+2,VLOOKUP($F$1,$F$3:$K$7,5,FALSE),1,TRUE,$F$1)),'Andre tabeller'!$B$119:$D$139,2,FALSE)</f>
        <v>#N/A</v>
      </c>
    </row>
    <row r="437" spans="1:4" x14ac:dyDescent="0.3">
      <c r="A437" s="21">
        <v>422</v>
      </c>
      <c r="B437" s="120" t="e">
        <f t="shared" ca="1" si="6"/>
        <v>#N/A</v>
      </c>
      <c r="C437" s="2" t="e">
        <f ca="1">VLOOKUP(INDIRECT(ADDRESS(A437+2,VLOOKUP($F$1,$F$3:$K$7,5,FALSE),1,TRUE,$F$1)),'Andre tabeller'!$B$119:$D$139,3,FALSE)</f>
        <v>#N/A</v>
      </c>
      <c r="D437" s="2" t="e">
        <f ca="1">VLOOKUP(INDIRECT(ADDRESS(A437+2,VLOOKUP($F$1,$F$3:$K$7,5,FALSE),1,TRUE,$F$1)),'Andre tabeller'!$B$119:$D$139,2,FALSE)</f>
        <v>#N/A</v>
      </c>
    </row>
    <row r="438" spans="1:4" x14ac:dyDescent="0.3">
      <c r="A438" s="21">
        <v>423</v>
      </c>
      <c r="B438" s="120" t="e">
        <f t="shared" ca="1" si="6"/>
        <v>#N/A</v>
      </c>
      <c r="C438" s="2" t="e">
        <f ca="1">VLOOKUP(INDIRECT(ADDRESS(A438+2,VLOOKUP($F$1,$F$3:$K$7,5,FALSE),1,TRUE,$F$1)),'Andre tabeller'!$B$119:$D$139,3,FALSE)</f>
        <v>#N/A</v>
      </c>
      <c r="D438" s="2" t="e">
        <f ca="1">VLOOKUP(INDIRECT(ADDRESS(A438+2,VLOOKUP($F$1,$F$3:$K$7,5,FALSE),1,TRUE,$F$1)),'Andre tabeller'!$B$119:$D$139,2,FALSE)</f>
        <v>#N/A</v>
      </c>
    </row>
    <row r="439" spans="1:4" x14ac:dyDescent="0.3">
      <c r="A439" s="21">
        <v>424</v>
      </c>
      <c r="B439" s="120" t="e">
        <f t="shared" ca="1" si="6"/>
        <v>#N/A</v>
      </c>
      <c r="C439" s="2" t="e">
        <f ca="1">VLOOKUP(INDIRECT(ADDRESS(A439+2,VLOOKUP($F$1,$F$3:$K$7,5,FALSE),1,TRUE,$F$1)),'Andre tabeller'!$B$119:$D$139,3,FALSE)</f>
        <v>#N/A</v>
      </c>
      <c r="D439" s="2" t="e">
        <f ca="1">VLOOKUP(INDIRECT(ADDRESS(A439+2,VLOOKUP($F$1,$F$3:$K$7,5,FALSE),1,TRUE,$F$1)),'Andre tabeller'!$B$119:$D$139,2,FALSE)</f>
        <v>#N/A</v>
      </c>
    </row>
    <row r="440" spans="1:4" x14ac:dyDescent="0.3">
      <c r="A440" s="21">
        <v>425</v>
      </c>
      <c r="B440" s="120" t="e">
        <f t="shared" ca="1" si="6"/>
        <v>#N/A</v>
      </c>
      <c r="C440" s="2" t="e">
        <f ca="1">VLOOKUP(INDIRECT(ADDRESS(A440+2,VLOOKUP($F$1,$F$3:$K$7,5,FALSE),1,TRUE,$F$1)),'Andre tabeller'!$B$119:$D$139,3,FALSE)</f>
        <v>#N/A</v>
      </c>
      <c r="D440" s="2" t="e">
        <f ca="1">VLOOKUP(INDIRECT(ADDRESS(A440+2,VLOOKUP($F$1,$F$3:$K$7,5,FALSE),1,TRUE,$F$1)),'Andre tabeller'!$B$119:$D$139,2,FALSE)</f>
        <v>#N/A</v>
      </c>
    </row>
    <row r="441" spans="1:4" x14ac:dyDescent="0.3">
      <c r="A441" s="21">
        <v>426</v>
      </c>
      <c r="B441" s="120" t="e">
        <f t="shared" ca="1" si="6"/>
        <v>#N/A</v>
      </c>
      <c r="C441" s="2" t="e">
        <f ca="1">VLOOKUP(INDIRECT(ADDRESS(A441+2,VLOOKUP($F$1,$F$3:$K$7,5,FALSE),1,TRUE,$F$1)),'Andre tabeller'!$B$119:$D$139,3,FALSE)</f>
        <v>#N/A</v>
      </c>
      <c r="D441" s="2" t="e">
        <f ca="1">VLOOKUP(INDIRECT(ADDRESS(A441+2,VLOOKUP($F$1,$F$3:$K$7,5,FALSE),1,TRUE,$F$1)),'Andre tabeller'!$B$119:$D$139,2,FALSE)</f>
        <v>#N/A</v>
      </c>
    </row>
    <row r="442" spans="1:4" x14ac:dyDescent="0.3">
      <c r="A442" s="21">
        <v>427</v>
      </c>
      <c r="B442" s="120" t="e">
        <f t="shared" ca="1" si="6"/>
        <v>#N/A</v>
      </c>
      <c r="C442" s="2" t="e">
        <f ca="1">VLOOKUP(INDIRECT(ADDRESS(A442+2,VLOOKUP($F$1,$F$3:$K$7,5,FALSE),1,TRUE,$F$1)),'Andre tabeller'!$B$119:$D$139,3,FALSE)</f>
        <v>#N/A</v>
      </c>
      <c r="D442" s="2" t="e">
        <f ca="1">VLOOKUP(INDIRECT(ADDRESS(A442+2,VLOOKUP($F$1,$F$3:$K$7,5,FALSE),1,TRUE,$F$1)),'Andre tabeller'!$B$119:$D$139,2,FALSE)</f>
        <v>#N/A</v>
      </c>
    </row>
    <row r="443" spans="1:4" x14ac:dyDescent="0.3">
      <c r="A443" s="21">
        <v>428</v>
      </c>
      <c r="B443" s="120" t="e">
        <f t="shared" ca="1" si="6"/>
        <v>#N/A</v>
      </c>
      <c r="C443" s="2" t="e">
        <f ca="1">VLOOKUP(INDIRECT(ADDRESS(A443+2,VLOOKUP($F$1,$F$3:$K$7,5,FALSE),1,TRUE,$F$1)),'Andre tabeller'!$B$119:$D$139,3,FALSE)</f>
        <v>#N/A</v>
      </c>
      <c r="D443" s="2" t="e">
        <f ca="1">VLOOKUP(INDIRECT(ADDRESS(A443+2,VLOOKUP($F$1,$F$3:$K$7,5,FALSE),1,TRUE,$F$1)),'Andre tabeller'!$B$119:$D$139,2,FALSE)</f>
        <v>#N/A</v>
      </c>
    </row>
    <row r="444" spans="1:4" x14ac:dyDescent="0.3">
      <c r="A444" s="21">
        <v>429</v>
      </c>
      <c r="B444" s="120" t="e">
        <f t="shared" ca="1" si="6"/>
        <v>#N/A</v>
      </c>
      <c r="C444" s="2" t="e">
        <f ca="1">VLOOKUP(INDIRECT(ADDRESS(A444+2,VLOOKUP($F$1,$F$3:$K$7,5,FALSE),1,TRUE,$F$1)),'Andre tabeller'!$B$119:$D$139,3,FALSE)</f>
        <v>#N/A</v>
      </c>
      <c r="D444" s="2" t="e">
        <f ca="1">VLOOKUP(INDIRECT(ADDRESS(A444+2,VLOOKUP($F$1,$F$3:$K$7,5,FALSE),1,TRUE,$F$1)),'Andre tabeller'!$B$119:$D$139,2,FALSE)</f>
        <v>#N/A</v>
      </c>
    </row>
    <row r="445" spans="1:4" x14ac:dyDescent="0.3">
      <c r="A445" s="21">
        <v>430</v>
      </c>
      <c r="B445" s="120" t="e">
        <f t="shared" ca="1" si="6"/>
        <v>#N/A</v>
      </c>
      <c r="C445" s="2" t="e">
        <f ca="1">VLOOKUP(INDIRECT(ADDRESS(A445+2,VLOOKUP($F$1,$F$3:$K$7,5,FALSE),1,TRUE,$F$1)),'Andre tabeller'!$B$119:$D$139,3,FALSE)</f>
        <v>#N/A</v>
      </c>
      <c r="D445" s="2" t="e">
        <f ca="1">VLOOKUP(INDIRECT(ADDRESS(A445+2,VLOOKUP($F$1,$F$3:$K$7,5,FALSE),1,TRUE,$F$1)),'Andre tabeller'!$B$119:$D$139,2,FALSE)</f>
        <v>#N/A</v>
      </c>
    </row>
    <row r="446" spans="1:4" x14ac:dyDescent="0.3">
      <c r="A446" s="21">
        <v>431</v>
      </c>
      <c r="B446" s="120" t="e">
        <f t="shared" ca="1" si="6"/>
        <v>#N/A</v>
      </c>
      <c r="C446" s="2" t="e">
        <f ca="1">VLOOKUP(INDIRECT(ADDRESS(A446+2,VLOOKUP($F$1,$F$3:$K$7,5,FALSE),1,TRUE,$F$1)),'Andre tabeller'!$B$119:$D$139,3,FALSE)</f>
        <v>#N/A</v>
      </c>
      <c r="D446" s="2" t="e">
        <f ca="1">VLOOKUP(INDIRECT(ADDRESS(A446+2,VLOOKUP($F$1,$F$3:$K$7,5,FALSE),1,TRUE,$F$1)),'Andre tabeller'!$B$119:$D$139,2,FALSE)</f>
        <v>#N/A</v>
      </c>
    </row>
    <row r="447" spans="1:4" x14ac:dyDescent="0.3">
      <c r="A447" s="21">
        <v>432</v>
      </c>
      <c r="B447" s="120" t="e">
        <f t="shared" ca="1" si="6"/>
        <v>#N/A</v>
      </c>
      <c r="C447" s="2" t="e">
        <f ca="1">VLOOKUP(INDIRECT(ADDRESS(A447+2,VLOOKUP($F$1,$F$3:$K$7,5,FALSE),1,TRUE,$F$1)),'Andre tabeller'!$B$119:$D$139,3,FALSE)</f>
        <v>#N/A</v>
      </c>
      <c r="D447" s="2" t="e">
        <f ca="1">VLOOKUP(INDIRECT(ADDRESS(A447+2,VLOOKUP($F$1,$F$3:$K$7,5,FALSE),1,TRUE,$F$1)),'Andre tabeller'!$B$119:$D$139,2,FALSE)</f>
        <v>#N/A</v>
      </c>
    </row>
    <row r="448" spans="1:4" x14ac:dyDescent="0.3">
      <c r="A448" s="21">
        <v>433</v>
      </c>
      <c r="B448" s="120" t="e">
        <f t="shared" ca="1" si="6"/>
        <v>#N/A</v>
      </c>
      <c r="C448" s="2" t="e">
        <f ca="1">VLOOKUP(INDIRECT(ADDRESS(A448+2,VLOOKUP($F$1,$F$3:$K$7,5,FALSE),1,TRUE,$F$1)),'Andre tabeller'!$B$119:$D$139,3,FALSE)</f>
        <v>#N/A</v>
      </c>
      <c r="D448" s="2" t="e">
        <f ca="1">VLOOKUP(INDIRECT(ADDRESS(A448+2,VLOOKUP($F$1,$F$3:$K$7,5,FALSE),1,TRUE,$F$1)),'Andre tabeller'!$B$119:$D$139,2,FALSE)</f>
        <v>#N/A</v>
      </c>
    </row>
    <row r="449" spans="1:4" x14ac:dyDescent="0.3">
      <c r="A449" s="21">
        <v>434</v>
      </c>
      <c r="B449" s="120" t="e">
        <f t="shared" ca="1" si="6"/>
        <v>#N/A</v>
      </c>
      <c r="C449" s="2" t="e">
        <f ca="1">VLOOKUP(INDIRECT(ADDRESS(A449+2,VLOOKUP($F$1,$F$3:$K$7,5,FALSE),1,TRUE,$F$1)),'Andre tabeller'!$B$119:$D$139,3,FALSE)</f>
        <v>#N/A</v>
      </c>
      <c r="D449" s="2" t="e">
        <f ca="1">VLOOKUP(INDIRECT(ADDRESS(A449+2,VLOOKUP($F$1,$F$3:$K$7,5,FALSE),1,TRUE,$F$1)),'Andre tabeller'!$B$119:$D$139,2,FALSE)</f>
        <v>#N/A</v>
      </c>
    </row>
    <row r="450" spans="1:4" x14ac:dyDescent="0.3">
      <c r="A450" s="21">
        <v>435</v>
      </c>
      <c r="B450" s="120" t="e">
        <f t="shared" ca="1" si="6"/>
        <v>#N/A</v>
      </c>
      <c r="C450" s="2" t="e">
        <f ca="1">VLOOKUP(INDIRECT(ADDRESS(A450+2,VLOOKUP($F$1,$F$3:$K$7,5,FALSE),1,TRUE,$F$1)),'Andre tabeller'!$B$119:$D$139,3,FALSE)</f>
        <v>#N/A</v>
      </c>
      <c r="D450" s="2" t="e">
        <f ca="1">VLOOKUP(INDIRECT(ADDRESS(A450+2,VLOOKUP($F$1,$F$3:$K$7,5,FALSE),1,TRUE,$F$1)),'Andre tabeller'!$B$119:$D$139,2,FALSE)</f>
        <v>#N/A</v>
      </c>
    </row>
    <row r="451" spans="1:4" x14ac:dyDescent="0.3">
      <c r="A451" s="21">
        <v>436</v>
      </c>
      <c r="B451" s="120" t="e">
        <f t="shared" ca="1" si="6"/>
        <v>#N/A</v>
      </c>
      <c r="C451" s="2" t="e">
        <f ca="1">VLOOKUP(INDIRECT(ADDRESS(A451+2,VLOOKUP($F$1,$F$3:$K$7,5,FALSE),1,TRUE,$F$1)),'Andre tabeller'!$B$119:$D$139,3,FALSE)</f>
        <v>#N/A</v>
      </c>
      <c r="D451" s="2" t="e">
        <f ca="1">VLOOKUP(INDIRECT(ADDRESS(A451+2,VLOOKUP($F$1,$F$3:$K$7,5,FALSE),1,TRUE,$F$1)),'Andre tabeller'!$B$119:$D$139,2,FALSE)</f>
        <v>#N/A</v>
      </c>
    </row>
    <row r="452" spans="1:4" x14ac:dyDescent="0.3">
      <c r="A452" s="21">
        <v>437</v>
      </c>
      <c r="B452" s="120" t="e">
        <f t="shared" ca="1" si="6"/>
        <v>#N/A</v>
      </c>
      <c r="C452" s="2" t="e">
        <f ca="1">VLOOKUP(INDIRECT(ADDRESS(A452+2,VLOOKUP($F$1,$F$3:$K$7,5,FALSE),1,TRUE,$F$1)),'Andre tabeller'!$B$119:$D$139,3,FALSE)</f>
        <v>#N/A</v>
      </c>
      <c r="D452" s="2" t="e">
        <f ca="1">VLOOKUP(INDIRECT(ADDRESS(A452+2,VLOOKUP($F$1,$F$3:$K$7,5,FALSE),1,TRUE,$F$1)),'Andre tabeller'!$B$119:$D$139,2,FALSE)</f>
        <v>#N/A</v>
      </c>
    </row>
    <row r="453" spans="1:4" x14ac:dyDescent="0.3">
      <c r="A453" s="21">
        <v>438</v>
      </c>
      <c r="B453" s="120" t="e">
        <f t="shared" ca="1" si="6"/>
        <v>#N/A</v>
      </c>
      <c r="C453" s="2" t="e">
        <f ca="1">VLOOKUP(INDIRECT(ADDRESS(A453+2,VLOOKUP($F$1,$F$3:$K$7,5,FALSE),1,TRUE,$F$1)),'Andre tabeller'!$B$119:$D$139,3,FALSE)</f>
        <v>#N/A</v>
      </c>
      <c r="D453" s="2" t="e">
        <f ca="1">VLOOKUP(INDIRECT(ADDRESS(A453+2,VLOOKUP($F$1,$F$3:$K$7,5,FALSE),1,TRUE,$F$1)),'Andre tabeller'!$B$119:$D$139,2,FALSE)</f>
        <v>#N/A</v>
      </c>
    </row>
    <row r="454" spans="1:4" x14ac:dyDescent="0.3">
      <c r="A454" s="21">
        <v>439</v>
      </c>
      <c r="B454" s="120" t="e">
        <f t="shared" ca="1" si="6"/>
        <v>#N/A</v>
      </c>
      <c r="C454" s="2" t="e">
        <f ca="1">VLOOKUP(INDIRECT(ADDRESS(A454+2,VLOOKUP($F$1,$F$3:$K$7,5,FALSE),1,TRUE,$F$1)),'Andre tabeller'!$B$119:$D$139,3,FALSE)</f>
        <v>#N/A</v>
      </c>
      <c r="D454" s="2" t="e">
        <f ca="1">VLOOKUP(INDIRECT(ADDRESS(A454+2,VLOOKUP($F$1,$F$3:$K$7,5,FALSE),1,TRUE,$F$1)),'Andre tabeller'!$B$119:$D$139,2,FALSE)</f>
        <v>#N/A</v>
      </c>
    </row>
    <row r="455" spans="1:4" x14ac:dyDescent="0.3">
      <c r="A455" s="21">
        <v>440</v>
      </c>
      <c r="B455" s="120" t="e">
        <f t="shared" ca="1" si="6"/>
        <v>#N/A</v>
      </c>
      <c r="C455" s="2" t="e">
        <f ca="1">VLOOKUP(INDIRECT(ADDRESS(A455+2,VLOOKUP($F$1,$F$3:$K$7,5,FALSE),1,TRUE,$F$1)),'Andre tabeller'!$B$119:$D$139,3,FALSE)</f>
        <v>#N/A</v>
      </c>
      <c r="D455" s="2" t="e">
        <f ca="1">VLOOKUP(INDIRECT(ADDRESS(A455+2,VLOOKUP($F$1,$F$3:$K$7,5,FALSE),1,TRUE,$F$1)),'Andre tabeller'!$B$119:$D$139,2,FALSE)</f>
        <v>#N/A</v>
      </c>
    </row>
    <row r="456" spans="1:4" x14ac:dyDescent="0.3">
      <c r="A456" s="21">
        <v>441</v>
      </c>
      <c r="B456" s="120" t="e">
        <f t="shared" ca="1" si="6"/>
        <v>#N/A</v>
      </c>
      <c r="C456" s="2" t="e">
        <f ca="1">VLOOKUP(INDIRECT(ADDRESS(A456+2,VLOOKUP($F$1,$F$3:$K$7,5,FALSE),1,TRUE,$F$1)),'Andre tabeller'!$B$119:$D$139,3,FALSE)</f>
        <v>#N/A</v>
      </c>
      <c r="D456" s="2" t="e">
        <f ca="1">VLOOKUP(INDIRECT(ADDRESS(A456+2,VLOOKUP($F$1,$F$3:$K$7,5,FALSE),1,TRUE,$F$1)),'Andre tabeller'!$B$119:$D$139,2,FALSE)</f>
        <v>#N/A</v>
      </c>
    </row>
    <row r="457" spans="1:4" x14ac:dyDescent="0.3">
      <c r="A457" s="21">
        <v>442</v>
      </c>
      <c r="B457" s="120" t="e">
        <f t="shared" ca="1" si="6"/>
        <v>#N/A</v>
      </c>
      <c r="C457" s="2" t="e">
        <f ca="1">VLOOKUP(INDIRECT(ADDRESS(A457+2,VLOOKUP($F$1,$F$3:$K$7,5,FALSE),1,TRUE,$F$1)),'Andre tabeller'!$B$119:$D$139,3,FALSE)</f>
        <v>#N/A</v>
      </c>
      <c r="D457" s="2" t="e">
        <f ca="1">VLOOKUP(INDIRECT(ADDRESS(A457+2,VLOOKUP($F$1,$F$3:$K$7,5,FALSE),1,TRUE,$F$1)),'Andre tabeller'!$B$119:$D$139,2,FALSE)</f>
        <v>#N/A</v>
      </c>
    </row>
    <row r="458" spans="1:4" x14ac:dyDescent="0.3">
      <c r="A458" s="21">
        <v>443</v>
      </c>
      <c r="B458" s="120" t="e">
        <f t="shared" ca="1" si="6"/>
        <v>#N/A</v>
      </c>
      <c r="C458" s="2" t="e">
        <f ca="1">VLOOKUP(INDIRECT(ADDRESS(A458+2,VLOOKUP($F$1,$F$3:$K$7,5,FALSE),1,TRUE,$F$1)),'Andre tabeller'!$B$119:$D$139,3,FALSE)</f>
        <v>#N/A</v>
      </c>
      <c r="D458" s="2" t="e">
        <f ca="1">VLOOKUP(INDIRECT(ADDRESS(A458+2,VLOOKUP($F$1,$F$3:$K$7,5,FALSE),1,TRUE,$F$1)),'Andre tabeller'!$B$119:$D$139,2,FALSE)</f>
        <v>#N/A</v>
      </c>
    </row>
    <row r="459" spans="1:4" x14ac:dyDescent="0.3">
      <c r="A459" s="21">
        <v>444</v>
      </c>
      <c r="B459" s="120" t="e">
        <f t="shared" ca="1" si="6"/>
        <v>#N/A</v>
      </c>
      <c r="C459" s="2" t="e">
        <f ca="1">VLOOKUP(INDIRECT(ADDRESS(A459+2,VLOOKUP($F$1,$F$3:$K$7,5,FALSE),1,TRUE,$F$1)),'Andre tabeller'!$B$119:$D$139,3,FALSE)</f>
        <v>#N/A</v>
      </c>
      <c r="D459" s="2" t="e">
        <f ca="1">VLOOKUP(INDIRECT(ADDRESS(A459+2,VLOOKUP($F$1,$F$3:$K$7,5,FALSE),1,TRUE,$F$1)),'Andre tabeller'!$B$119:$D$139,2,FALSE)</f>
        <v>#N/A</v>
      </c>
    </row>
    <row r="460" spans="1:4" x14ac:dyDescent="0.3">
      <c r="A460" s="21">
        <v>445</v>
      </c>
      <c r="B460" s="120" t="e">
        <f t="shared" ca="1" si="6"/>
        <v>#N/A</v>
      </c>
      <c r="C460" s="2" t="e">
        <f ca="1">VLOOKUP(INDIRECT(ADDRESS(A460+2,VLOOKUP($F$1,$F$3:$K$7,5,FALSE),1,TRUE,$F$1)),'Andre tabeller'!$B$119:$D$139,3,FALSE)</f>
        <v>#N/A</v>
      </c>
      <c r="D460" s="2" t="e">
        <f ca="1">VLOOKUP(INDIRECT(ADDRESS(A460+2,VLOOKUP($F$1,$F$3:$K$7,5,FALSE),1,TRUE,$F$1)),'Andre tabeller'!$B$119:$D$139,2,FALSE)</f>
        <v>#N/A</v>
      </c>
    </row>
    <row r="461" spans="1:4" x14ac:dyDescent="0.3">
      <c r="A461" s="21">
        <v>446</v>
      </c>
      <c r="B461" s="120" t="e">
        <f t="shared" ca="1" si="6"/>
        <v>#N/A</v>
      </c>
      <c r="C461" s="2" t="e">
        <f ca="1">VLOOKUP(INDIRECT(ADDRESS(A461+2,VLOOKUP($F$1,$F$3:$K$7,5,FALSE),1,TRUE,$F$1)),'Andre tabeller'!$B$119:$D$139,3,FALSE)</f>
        <v>#N/A</v>
      </c>
      <c r="D461" s="2" t="e">
        <f ca="1">VLOOKUP(INDIRECT(ADDRESS(A461+2,VLOOKUP($F$1,$F$3:$K$7,5,FALSE),1,TRUE,$F$1)),'Andre tabeller'!$B$119:$D$139,2,FALSE)</f>
        <v>#N/A</v>
      </c>
    </row>
    <row r="462" spans="1:4" x14ac:dyDescent="0.3">
      <c r="A462" s="21">
        <v>447</v>
      </c>
      <c r="B462" s="120" t="e">
        <f t="shared" ca="1" si="6"/>
        <v>#N/A</v>
      </c>
      <c r="C462" s="2" t="e">
        <f ca="1">VLOOKUP(INDIRECT(ADDRESS(A462+2,VLOOKUP($F$1,$F$3:$K$7,5,FALSE),1,TRUE,$F$1)),'Andre tabeller'!$B$119:$D$139,3,FALSE)</f>
        <v>#N/A</v>
      </c>
      <c r="D462" s="2" t="e">
        <f ca="1">VLOOKUP(INDIRECT(ADDRESS(A462+2,VLOOKUP($F$1,$F$3:$K$7,5,FALSE),1,TRUE,$F$1)),'Andre tabeller'!$B$119:$D$139,2,FALSE)</f>
        <v>#N/A</v>
      </c>
    </row>
    <row r="463" spans="1:4" x14ac:dyDescent="0.3">
      <c r="A463" s="21">
        <v>448</v>
      </c>
      <c r="B463" s="120" t="e">
        <f t="shared" ca="1" si="6"/>
        <v>#N/A</v>
      </c>
      <c r="C463" s="2" t="e">
        <f ca="1">VLOOKUP(INDIRECT(ADDRESS(A463+2,VLOOKUP($F$1,$F$3:$K$7,5,FALSE),1,TRUE,$F$1)),'Andre tabeller'!$B$119:$D$139,3,FALSE)</f>
        <v>#N/A</v>
      </c>
      <c r="D463" s="2" t="e">
        <f ca="1">VLOOKUP(INDIRECT(ADDRESS(A463+2,VLOOKUP($F$1,$F$3:$K$7,5,FALSE),1,TRUE,$F$1)),'Andre tabeller'!$B$119:$D$139,2,FALSE)</f>
        <v>#N/A</v>
      </c>
    </row>
    <row r="464" spans="1:4" x14ac:dyDescent="0.3">
      <c r="A464" s="21">
        <v>449</v>
      </c>
      <c r="B464" s="120" t="e">
        <f t="shared" ca="1" si="6"/>
        <v>#N/A</v>
      </c>
      <c r="C464" s="2" t="e">
        <f ca="1">VLOOKUP(INDIRECT(ADDRESS(A464+2,VLOOKUP($F$1,$F$3:$K$7,5,FALSE),1,TRUE,$F$1)),'Andre tabeller'!$B$119:$D$139,3,FALSE)</f>
        <v>#N/A</v>
      </c>
      <c r="D464" s="2" t="e">
        <f ca="1">VLOOKUP(INDIRECT(ADDRESS(A464+2,VLOOKUP($F$1,$F$3:$K$7,5,FALSE),1,TRUE,$F$1)),'Andre tabeller'!$B$119:$D$139,2,FALSE)</f>
        <v>#N/A</v>
      </c>
    </row>
    <row r="465" spans="1:4" x14ac:dyDescent="0.3">
      <c r="A465" s="21">
        <v>450</v>
      </c>
      <c r="B465" s="120" t="e">
        <f t="shared" ref="B465:B528" ca="1" si="7">INDIRECT(ADDRESS(A465+2,VLOOKUP($F$1,$F$3:$K$7,2,FALSE),1,TRUE,$F$1)) &amp; IF(VLOOKUP($F$1,$F$3:$K$7,3,FALSE)&gt;0," - " &amp; INDIRECT(ADDRESS(A465+2,VLOOKUP($F$1,$F$3:$K$7,3,FALSE),1,TRUE,$F$1)),  "") &amp; IF(VLOOKUP($F$1,$F$3:$K$7,4,FALSE)&gt;0," - " &amp; INDIRECT(ADDRESS(A465+2,VLOOKUP($F$1,$F$3:$K$7,4,FALSE),1,TRUE,$F$1)),  "")</f>
        <v>#N/A</v>
      </c>
      <c r="C465" s="2" t="e">
        <f ca="1">VLOOKUP(INDIRECT(ADDRESS(A465+2,VLOOKUP($F$1,$F$3:$K$7,5,FALSE),1,TRUE,$F$1)),'Andre tabeller'!$B$119:$D$139,3,FALSE)</f>
        <v>#N/A</v>
      </c>
      <c r="D465" s="2" t="e">
        <f ca="1">VLOOKUP(INDIRECT(ADDRESS(A465+2,VLOOKUP($F$1,$F$3:$K$7,5,FALSE),1,TRUE,$F$1)),'Andre tabeller'!$B$119:$D$139,2,FALSE)</f>
        <v>#N/A</v>
      </c>
    </row>
    <row r="466" spans="1:4" x14ac:dyDescent="0.3">
      <c r="A466" s="21">
        <v>451</v>
      </c>
      <c r="B466" s="120" t="e">
        <f t="shared" ca="1" si="7"/>
        <v>#N/A</v>
      </c>
      <c r="C466" s="2" t="e">
        <f ca="1">VLOOKUP(INDIRECT(ADDRESS(A466+2,VLOOKUP($F$1,$F$3:$K$7,5,FALSE),1,TRUE,$F$1)),'Andre tabeller'!$B$119:$D$139,3,FALSE)</f>
        <v>#N/A</v>
      </c>
      <c r="D466" s="2" t="e">
        <f ca="1">VLOOKUP(INDIRECT(ADDRESS(A466+2,VLOOKUP($F$1,$F$3:$K$7,5,FALSE),1,TRUE,$F$1)),'Andre tabeller'!$B$119:$D$139,2,FALSE)</f>
        <v>#N/A</v>
      </c>
    </row>
    <row r="467" spans="1:4" x14ac:dyDescent="0.3">
      <c r="A467" s="21">
        <v>452</v>
      </c>
      <c r="B467" s="120" t="e">
        <f t="shared" ca="1" si="7"/>
        <v>#N/A</v>
      </c>
      <c r="C467" s="2" t="e">
        <f ca="1">VLOOKUP(INDIRECT(ADDRESS(A467+2,VLOOKUP($F$1,$F$3:$K$7,5,FALSE),1,TRUE,$F$1)),'Andre tabeller'!$B$119:$D$139,3,FALSE)</f>
        <v>#N/A</v>
      </c>
      <c r="D467" s="2" t="e">
        <f ca="1">VLOOKUP(INDIRECT(ADDRESS(A467+2,VLOOKUP($F$1,$F$3:$K$7,5,FALSE),1,TRUE,$F$1)),'Andre tabeller'!$B$119:$D$139,2,FALSE)</f>
        <v>#N/A</v>
      </c>
    </row>
    <row r="468" spans="1:4" x14ac:dyDescent="0.3">
      <c r="A468" s="21">
        <v>453</v>
      </c>
      <c r="B468" s="120" t="e">
        <f t="shared" ca="1" si="7"/>
        <v>#N/A</v>
      </c>
      <c r="C468" s="2" t="e">
        <f ca="1">VLOOKUP(INDIRECT(ADDRESS(A468+2,VLOOKUP($F$1,$F$3:$K$7,5,FALSE),1,TRUE,$F$1)),'Andre tabeller'!$B$119:$D$139,3,FALSE)</f>
        <v>#N/A</v>
      </c>
      <c r="D468" s="2" t="e">
        <f ca="1">VLOOKUP(INDIRECT(ADDRESS(A468+2,VLOOKUP($F$1,$F$3:$K$7,5,FALSE),1,TRUE,$F$1)),'Andre tabeller'!$B$119:$D$139,2,FALSE)</f>
        <v>#N/A</v>
      </c>
    </row>
    <row r="469" spans="1:4" x14ac:dyDescent="0.3">
      <c r="A469" s="21">
        <v>454</v>
      </c>
      <c r="B469" s="120" t="e">
        <f t="shared" ca="1" si="7"/>
        <v>#N/A</v>
      </c>
      <c r="C469" s="2" t="e">
        <f ca="1">VLOOKUP(INDIRECT(ADDRESS(A469+2,VLOOKUP($F$1,$F$3:$K$7,5,FALSE),1,TRUE,$F$1)),'Andre tabeller'!$B$119:$D$139,3,FALSE)</f>
        <v>#N/A</v>
      </c>
      <c r="D469" s="2" t="e">
        <f ca="1">VLOOKUP(INDIRECT(ADDRESS(A469+2,VLOOKUP($F$1,$F$3:$K$7,5,FALSE),1,TRUE,$F$1)),'Andre tabeller'!$B$119:$D$139,2,FALSE)</f>
        <v>#N/A</v>
      </c>
    </row>
    <row r="470" spans="1:4" x14ac:dyDescent="0.3">
      <c r="A470" s="21">
        <v>455</v>
      </c>
      <c r="B470" s="120" t="e">
        <f t="shared" ca="1" si="7"/>
        <v>#N/A</v>
      </c>
      <c r="C470" s="2" t="e">
        <f ca="1">VLOOKUP(INDIRECT(ADDRESS(A470+2,VLOOKUP($F$1,$F$3:$K$7,5,FALSE),1,TRUE,$F$1)),'Andre tabeller'!$B$119:$D$139,3,FALSE)</f>
        <v>#N/A</v>
      </c>
      <c r="D470" s="2" t="e">
        <f ca="1">VLOOKUP(INDIRECT(ADDRESS(A470+2,VLOOKUP($F$1,$F$3:$K$7,5,FALSE),1,TRUE,$F$1)),'Andre tabeller'!$B$119:$D$139,2,FALSE)</f>
        <v>#N/A</v>
      </c>
    </row>
    <row r="471" spans="1:4" x14ac:dyDescent="0.3">
      <c r="A471" s="21">
        <v>456</v>
      </c>
      <c r="B471" s="120" t="e">
        <f t="shared" ca="1" si="7"/>
        <v>#N/A</v>
      </c>
      <c r="C471" s="2" t="e">
        <f ca="1">VLOOKUP(INDIRECT(ADDRESS(A471+2,VLOOKUP($F$1,$F$3:$K$7,5,FALSE),1,TRUE,$F$1)),'Andre tabeller'!$B$119:$D$139,3,FALSE)</f>
        <v>#N/A</v>
      </c>
      <c r="D471" s="2" t="e">
        <f ca="1">VLOOKUP(INDIRECT(ADDRESS(A471+2,VLOOKUP($F$1,$F$3:$K$7,5,FALSE),1,TRUE,$F$1)),'Andre tabeller'!$B$119:$D$139,2,FALSE)</f>
        <v>#N/A</v>
      </c>
    </row>
    <row r="472" spans="1:4" x14ac:dyDescent="0.3">
      <c r="A472" s="21">
        <v>457</v>
      </c>
      <c r="B472" s="120" t="e">
        <f t="shared" ca="1" si="7"/>
        <v>#N/A</v>
      </c>
      <c r="C472" s="2" t="e">
        <f ca="1">VLOOKUP(INDIRECT(ADDRESS(A472+2,VLOOKUP($F$1,$F$3:$K$7,5,FALSE),1,TRUE,$F$1)),'Andre tabeller'!$B$119:$D$139,3,FALSE)</f>
        <v>#N/A</v>
      </c>
      <c r="D472" s="2" t="e">
        <f ca="1">VLOOKUP(INDIRECT(ADDRESS(A472+2,VLOOKUP($F$1,$F$3:$K$7,5,FALSE),1,TRUE,$F$1)),'Andre tabeller'!$B$119:$D$139,2,FALSE)</f>
        <v>#N/A</v>
      </c>
    </row>
    <row r="473" spans="1:4" x14ac:dyDescent="0.3">
      <c r="A473" s="21">
        <v>458</v>
      </c>
      <c r="B473" s="120" t="e">
        <f t="shared" ca="1" si="7"/>
        <v>#N/A</v>
      </c>
      <c r="C473" s="2" t="e">
        <f ca="1">VLOOKUP(INDIRECT(ADDRESS(A473+2,VLOOKUP($F$1,$F$3:$K$7,5,FALSE),1,TRUE,$F$1)),'Andre tabeller'!$B$119:$D$139,3,FALSE)</f>
        <v>#N/A</v>
      </c>
      <c r="D473" s="2" t="e">
        <f ca="1">VLOOKUP(INDIRECT(ADDRESS(A473+2,VLOOKUP($F$1,$F$3:$K$7,5,FALSE),1,TRUE,$F$1)),'Andre tabeller'!$B$119:$D$139,2,FALSE)</f>
        <v>#N/A</v>
      </c>
    </row>
    <row r="474" spans="1:4" x14ac:dyDescent="0.3">
      <c r="A474" s="21">
        <v>459</v>
      </c>
      <c r="B474" s="120" t="e">
        <f t="shared" ca="1" si="7"/>
        <v>#N/A</v>
      </c>
      <c r="C474" s="2" t="e">
        <f ca="1">VLOOKUP(INDIRECT(ADDRESS(A474+2,VLOOKUP($F$1,$F$3:$K$7,5,FALSE),1,TRUE,$F$1)),'Andre tabeller'!$B$119:$D$139,3,FALSE)</f>
        <v>#N/A</v>
      </c>
      <c r="D474" s="2" t="e">
        <f ca="1">VLOOKUP(INDIRECT(ADDRESS(A474+2,VLOOKUP($F$1,$F$3:$K$7,5,FALSE),1,TRUE,$F$1)),'Andre tabeller'!$B$119:$D$139,2,FALSE)</f>
        <v>#N/A</v>
      </c>
    </row>
    <row r="475" spans="1:4" x14ac:dyDescent="0.3">
      <c r="A475" s="21">
        <v>460</v>
      </c>
      <c r="B475" s="120" t="e">
        <f t="shared" ca="1" si="7"/>
        <v>#N/A</v>
      </c>
      <c r="C475" s="2" t="e">
        <f ca="1">VLOOKUP(INDIRECT(ADDRESS(A475+2,VLOOKUP($F$1,$F$3:$K$7,5,FALSE),1,TRUE,$F$1)),'Andre tabeller'!$B$119:$D$139,3,FALSE)</f>
        <v>#N/A</v>
      </c>
      <c r="D475" s="2" t="e">
        <f ca="1">VLOOKUP(INDIRECT(ADDRESS(A475+2,VLOOKUP($F$1,$F$3:$K$7,5,FALSE),1,TRUE,$F$1)),'Andre tabeller'!$B$119:$D$139,2,FALSE)</f>
        <v>#N/A</v>
      </c>
    </row>
    <row r="476" spans="1:4" x14ac:dyDescent="0.3">
      <c r="A476" s="21">
        <v>461</v>
      </c>
      <c r="B476" s="120" t="e">
        <f t="shared" ca="1" si="7"/>
        <v>#N/A</v>
      </c>
      <c r="C476" s="2" t="e">
        <f ca="1">VLOOKUP(INDIRECT(ADDRESS(A476+2,VLOOKUP($F$1,$F$3:$K$7,5,FALSE),1,TRUE,$F$1)),'Andre tabeller'!$B$119:$D$139,3,FALSE)</f>
        <v>#N/A</v>
      </c>
      <c r="D476" s="2" t="e">
        <f ca="1">VLOOKUP(INDIRECT(ADDRESS(A476+2,VLOOKUP($F$1,$F$3:$K$7,5,FALSE),1,TRUE,$F$1)),'Andre tabeller'!$B$119:$D$139,2,FALSE)</f>
        <v>#N/A</v>
      </c>
    </row>
    <row r="477" spans="1:4" x14ac:dyDescent="0.3">
      <c r="A477" s="21">
        <v>462</v>
      </c>
      <c r="B477" s="120" t="e">
        <f t="shared" ca="1" si="7"/>
        <v>#N/A</v>
      </c>
      <c r="C477" s="2" t="e">
        <f ca="1">VLOOKUP(INDIRECT(ADDRESS(A477+2,VLOOKUP($F$1,$F$3:$K$7,5,FALSE),1,TRUE,$F$1)),'Andre tabeller'!$B$119:$D$139,3,FALSE)</f>
        <v>#N/A</v>
      </c>
      <c r="D477" s="2" t="e">
        <f ca="1">VLOOKUP(INDIRECT(ADDRESS(A477+2,VLOOKUP($F$1,$F$3:$K$7,5,FALSE),1,TRUE,$F$1)),'Andre tabeller'!$B$119:$D$139,2,FALSE)</f>
        <v>#N/A</v>
      </c>
    </row>
    <row r="478" spans="1:4" x14ac:dyDescent="0.3">
      <c r="A478" s="21">
        <v>463</v>
      </c>
      <c r="B478" s="120" t="e">
        <f t="shared" ca="1" si="7"/>
        <v>#N/A</v>
      </c>
      <c r="C478" s="2" t="e">
        <f ca="1">VLOOKUP(INDIRECT(ADDRESS(A478+2,VLOOKUP($F$1,$F$3:$K$7,5,FALSE),1,TRUE,$F$1)),'Andre tabeller'!$B$119:$D$139,3,FALSE)</f>
        <v>#N/A</v>
      </c>
      <c r="D478" s="2" t="e">
        <f ca="1">VLOOKUP(INDIRECT(ADDRESS(A478+2,VLOOKUP($F$1,$F$3:$K$7,5,FALSE),1,TRUE,$F$1)),'Andre tabeller'!$B$119:$D$139,2,FALSE)</f>
        <v>#N/A</v>
      </c>
    </row>
    <row r="479" spans="1:4" x14ac:dyDescent="0.3">
      <c r="A479" s="21">
        <v>464</v>
      </c>
      <c r="B479" s="120" t="e">
        <f t="shared" ca="1" si="7"/>
        <v>#N/A</v>
      </c>
      <c r="C479" s="2" t="e">
        <f ca="1">VLOOKUP(INDIRECT(ADDRESS(A479+2,VLOOKUP($F$1,$F$3:$K$7,5,FALSE),1,TRUE,$F$1)),'Andre tabeller'!$B$119:$D$139,3,FALSE)</f>
        <v>#N/A</v>
      </c>
      <c r="D479" s="2" t="e">
        <f ca="1">VLOOKUP(INDIRECT(ADDRESS(A479+2,VLOOKUP($F$1,$F$3:$K$7,5,FALSE),1,TRUE,$F$1)),'Andre tabeller'!$B$119:$D$139,2,FALSE)</f>
        <v>#N/A</v>
      </c>
    </row>
    <row r="480" spans="1:4" x14ac:dyDescent="0.3">
      <c r="A480" s="21">
        <v>465</v>
      </c>
      <c r="B480" s="120" t="e">
        <f t="shared" ca="1" si="7"/>
        <v>#N/A</v>
      </c>
      <c r="C480" s="2" t="e">
        <f ca="1">VLOOKUP(INDIRECT(ADDRESS(A480+2,VLOOKUP($F$1,$F$3:$K$7,5,FALSE),1,TRUE,$F$1)),'Andre tabeller'!$B$119:$D$139,3,FALSE)</f>
        <v>#N/A</v>
      </c>
      <c r="D480" s="2" t="e">
        <f ca="1">VLOOKUP(INDIRECT(ADDRESS(A480+2,VLOOKUP($F$1,$F$3:$K$7,5,FALSE),1,TRUE,$F$1)),'Andre tabeller'!$B$119:$D$139,2,FALSE)</f>
        <v>#N/A</v>
      </c>
    </row>
    <row r="481" spans="1:4" x14ac:dyDescent="0.3">
      <c r="A481" s="21">
        <v>466</v>
      </c>
      <c r="B481" s="120" t="e">
        <f t="shared" ca="1" si="7"/>
        <v>#N/A</v>
      </c>
      <c r="C481" s="2" t="e">
        <f ca="1">VLOOKUP(INDIRECT(ADDRESS(A481+2,VLOOKUP($F$1,$F$3:$K$7,5,FALSE),1,TRUE,$F$1)),'Andre tabeller'!$B$119:$D$139,3,FALSE)</f>
        <v>#N/A</v>
      </c>
      <c r="D481" s="2" t="e">
        <f ca="1">VLOOKUP(INDIRECT(ADDRESS(A481+2,VLOOKUP($F$1,$F$3:$K$7,5,FALSE),1,TRUE,$F$1)),'Andre tabeller'!$B$119:$D$139,2,FALSE)</f>
        <v>#N/A</v>
      </c>
    </row>
    <row r="482" spans="1:4" x14ac:dyDescent="0.3">
      <c r="A482" s="21">
        <v>467</v>
      </c>
      <c r="B482" s="120" t="e">
        <f t="shared" ca="1" si="7"/>
        <v>#N/A</v>
      </c>
      <c r="C482" s="2" t="e">
        <f ca="1">VLOOKUP(INDIRECT(ADDRESS(A482+2,VLOOKUP($F$1,$F$3:$K$7,5,FALSE),1,TRUE,$F$1)),'Andre tabeller'!$B$119:$D$139,3,FALSE)</f>
        <v>#N/A</v>
      </c>
      <c r="D482" s="2" t="e">
        <f ca="1">VLOOKUP(INDIRECT(ADDRESS(A482+2,VLOOKUP($F$1,$F$3:$K$7,5,FALSE),1,TRUE,$F$1)),'Andre tabeller'!$B$119:$D$139,2,FALSE)</f>
        <v>#N/A</v>
      </c>
    </row>
    <row r="483" spans="1:4" x14ac:dyDescent="0.3">
      <c r="A483" s="21">
        <v>468</v>
      </c>
      <c r="B483" s="120" t="e">
        <f t="shared" ca="1" si="7"/>
        <v>#N/A</v>
      </c>
      <c r="C483" s="2" t="e">
        <f ca="1">VLOOKUP(INDIRECT(ADDRESS(A483+2,VLOOKUP($F$1,$F$3:$K$7,5,FALSE),1,TRUE,$F$1)),'Andre tabeller'!$B$119:$D$139,3,FALSE)</f>
        <v>#N/A</v>
      </c>
      <c r="D483" s="2" t="e">
        <f ca="1">VLOOKUP(INDIRECT(ADDRESS(A483+2,VLOOKUP($F$1,$F$3:$K$7,5,FALSE),1,TRUE,$F$1)),'Andre tabeller'!$B$119:$D$139,2,FALSE)</f>
        <v>#N/A</v>
      </c>
    </row>
    <row r="484" spans="1:4" x14ac:dyDescent="0.3">
      <c r="A484" s="21">
        <v>469</v>
      </c>
      <c r="B484" s="120" t="e">
        <f t="shared" ca="1" si="7"/>
        <v>#N/A</v>
      </c>
      <c r="C484" s="2" t="e">
        <f ca="1">VLOOKUP(INDIRECT(ADDRESS(A484+2,VLOOKUP($F$1,$F$3:$K$7,5,FALSE),1,TRUE,$F$1)),'Andre tabeller'!$B$119:$D$139,3,FALSE)</f>
        <v>#N/A</v>
      </c>
      <c r="D484" s="2" t="e">
        <f ca="1">VLOOKUP(INDIRECT(ADDRESS(A484+2,VLOOKUP($F$1,$F$3:$K$7,5,FALSE),1,TRUE,$F$1)),'Andre tabeller'!$B$119:$D$139,2,FALSE)</f>
        <v>#N/A</v>
      </c>
    </row>
    <row r="485" spans="1:4" x14ac:dyDescent="0.3">
      <c r="A485" s="21">
        <v>470</v>
      </c>
      <c r="B485" s="120" t="e">
        <f t="shared" ca="1" si="7"/>
        <v>#N/A</v>
      </c>
      <c r="C485" s="2" t="e">
        <f ca="1">VLOOKUP(INDIRECT(ADDRESS(A485+2,VLOOKUP($F$1,$F$3:$K$7,5,FALSE),1,TRUE,$F$1)),'Andre tabeller'!$B$119:$D$139,3,FALSE)</f>
        <v>#N/A</v>
      </c>
      <c r="D485" s="2" t="e">
        <f ca="1">VLOOKUP(INDIRECT(ADDRESS(A485+2,VLOOKUP($F$1,$F$3:$K$7,5,FALSE),1,TRUE,$F$1)),'Andre tabeller'!$B$119:$D$139,2,FALSE)</f>
        <v>#N/A</v>
      </c>
    </row>
    <row r="486" spans="1:4" x14ac:dyDescent="0.3">
      <c r="A486" s="21">
        <v>471</v>
      </c>
      <c r="B486" s="120" t="e">
        <f t="shared" ca="1" si="7"/>
        <v>#N/A</v>
      </c>
      <c r="C486" s="2" t="e">
        <f ca="1">VLOOKUP(INDIRECT(ADDRESS(A486+2,VLOOKUP($F$1,$F$3:$K$7,5,FALSE),1,TRUE,$F$1)),'Andre tabeller'!$B$119:$D$139,3,FALSE)</f>
        <v>#N/A</v>
      </c>
      <c r="D486" s="2" t="e">
        <f ca="1">VLOOKUP(INDIRECT(ADDRESS(A486+2,VLOOKUP($F$1,$F$3:$K$7,5,FALSE),1,TRUE,$F$1)),'Andre tabeller'!$B$119:$D$139,2,FALSE)</f>
        <v>#N/A</v>
      </c>
    </row>
    <row r="487" spans="1:4" x14ac:dyDescent="0.3">
      <c r="A487" s="21">
        <v>472</v>
      </c>
      <c r="B487" s="120" t="e">
        <f t="shared" ca="1" si="7"/>
        <v>#N/A</v>
      </c>
      <c r="C487" s="2" t="e">
        <f ca="1">VLOOKUP(INDIRECT(ADDRESS(A487+2,VLOOKUP($F$1,$F$3:$K$7,5,FALSE),1,TRUE,$F$1)),'Andre tabeller'!$B$119:$D$139,3,FALSE)</f>
        <v>#N/A</v>
      </c>
      <c r="D487" s="2" t="e">
        <f ca="1">VLOOKUP(INDIRECT(ADDRESS(A487+2,VLOOKUP($F$1,$F$3:$K$7,5,FALSE),1,TRUE,$F$1)),'Andre tabeller'!$B$119:$D$139,2,FALSE)</f>
        <v>#N/A</v>
      </c>
    </row>
    <row r="488" spans="1:4" x14ac:dyDescent="0.3">
      <c r="A488" s="21">
        <v>473</v>
      </c>
      <c r="B488" s="120" t="e">
        <f t="shared" ca="1" si="7"/>
        <v>#N/A</v>
      </c>
      <c r="C488" s="2" t="e">
        <f ca="1">VLOOKUP(INDIRECT(ADDRESS(A488+2,VLOOKUP($F$1,$F$3:$K$7,5,FALSE),1,TRUE,$F$1)),'Andre tabeller'!$B$119:$D$139,3,FALSE)</f>
        <v>#N/A</v>
      </c>
      <c r="D488" s="2" t="e">
        <f ca="1">VLOOKUP(INDIRECT(ADDRESS(A488+2,VLOOKUP($F$1,$F$3:$K$7,5,FALSE),1,TRUE,$F$1)),'Andre tabeller'!$B$119:$D$139,2,FALSE)</f>
        <v>#N/A</v>
      </c>
    </row>
    <row r="489" spans="1:4" x14ac:dyDescent="0.3">
      <c r="A489" s="21">
        <v>474</v>
      </c>
      <c r="B489" s="120" t="e">
        <f t="shared" ca="1" si="7"/>
        <v>#N/A</v>
      </c>
      <c r="C489" s="2" t="e">
        <f ca="1">VLOOKUP(INDIRECT(ADDRESS(A489+2,VLOOKUP($F$1,$F$3:$K$7,5,FALSE),1,TRUE,$F$1)),'Andre tabeller'!$B$119:$D$139,3,FALSE)</f>
        <v>#N/A</v>
      </c>
      <c r="D489" s="2" t="e">
        <f ca="1">VLOOKUP(INDIRECT(ADDRESS(A489+2,VLOOKUP($F$1,$F$3:$K$7,5,FALSE),1,TRUE,$F$1)),'Andre tabeller'!$B$119:$D$139,2,FALSE)</f>
        <v>#N/A</v>
      </c>
    </row>
    <row r="490" spans="1:4" x14ac:dyDescent="0.3">
      <c r="A490" s="21">
        <v>475</v>
      </c>
      <c r="B490" s="120" t="e">
        <f t="shared" ca="1" si="7"/>
        <v>#N/A</v>
      </c>
      <c r="C490" s="2" t="e">
        <f ca="1">VLOOKUP(INDIRECT(ADDRESS(A490+2,VLOOKUP($F$1,$F$3:$K$7,5,FALSE),1,TRUE,$F$1)),'Andre tabeller'!$B$119:$D$139,3,FALSE)</f>
        <v>#N/A</v>
      </c>
      <c r="D490" s="2" t="e">
        <f ca="1">VLOOKUP(INDIRECT(ADDRESS(A490+2,VLOOKUP($F$1,$F$3:$K$7,5,FALSE),1,TRUE,$F$1)),'Andre tabeller'!$B$119:$D$139,2,FALSE)</f>
        <v>#N/A</v>
      </c>
    </row>
    <row r="491" spans="1:4" x14ac:dyDescent="0.3">
      <c r="A491" s="21">
        <v>476</v>
      </c>
      <c r="B491" s="120" t="e">
        <f t="shared" ca="1" si="7"/>
        <v>#N/A</v>
      </c>
      <c r="C491" s="2" t="e">
        <f ca="1">VLOOKUP(INDIRECT(ADDRESS(A491+2,VLOOKUP($F$1,$F$3:$K$7,5,FALSE),1,TRUE,$F$1)),'Andre tabeller'!$B$119:$D$139,3,FALSE)</f>
        <v>#N/A</v>
      </c>
      <c r="D491" s="2" t="e">
        <f ca="1">VLOOKUP(INDIRECT(ADDRESS(A491+2,VLOOKUP($F$1,$F$3:$K$7,5,FALSE),1,TRUE,$F$1)),'Andre tabeller'!$B$119:$D$139,2,FALSE)</f>
        <v>#N/A</v>
      </c>
    </row>
    <row r="492" spans="1:4" x14ac:dyDescent="0.3">
      <c r="A492" s="21">
        <v>477</v>
      </c>
      <c r="B492" s="120" t="e">
        <f t="shared" ca="1" si="7"/>
        <v>#N/A</v>
      </c>
      <c r="C492" s="2" t="e">
        <f ca="1">VLOOKUP(INDIRECT(ADDRESS(A492+2,VLOOKUP($F$1,$F$3:$K$7,5,FALSE),1,TRUE,$F$1)),'Andre tabeller'!$B$119:$D$139,3,FALSE)</f>
        <v>#N/A</v>
      </c>
      <c r="D492" s="2" t="e">
        <f ca="1">VLOOKUP(INDIRECT(ADDRESS(A492+2,VLOOKUP($F$1,$F$3:$K$7,5,FALSE),1,TRUE,$F$1)),'Andre tabeller'!$B$119:$D$139,2,FALSE)</f>
        <v>#N/A</v>
      </c>
    </row>
    <row r="493" spans="1:4" x14ac:dyDescent="0.3">
      <c r="A493" s="21">
        <v>478</v>
      </c>
      <c r="B493" s="120" t="e">
        <f t="shared" ca="1" si="7"/>
        <v>#N/A</v>
      </c>
      <c r="C493" s="2" t="e">
        <f ca="1">VLOOKUP(INDIRECT(ADDRESS(A493+2,VLOOKUP($F$1,$F$3:$K$7,5,FALSE),1,TRUE,$F$1)),'Andre tabeller'!$B$119:$D$139,3,FALSE)</f>
        <v>#N/A</v>
      </c>
      <c r="D493" s="2" t="e">
        <f ca="1">VLOOKUP(INDIRECT(ADDRESS(A493+2,VLOOKUP($F$1,$F$3:$K$7,5,FALSE),1,TRUE,$F$1)),'Andre tabeller'!$B$119:$D$139,2,FALSE)</f>
        <v>#N/A</v>
      </c>
    </row>
    <row r="494" spans="1:4" x14ac:dyDescent="0.3">
      <c r="A494" s="21">
        <v>479</v>
      </c>
      <c r="B494" s="120" t="e">
        <f t="shared" ca="1" si="7"/>
        <v>#N/A</v>
      </c>
      <c r="C494" s="2" t="e">
        <f ca="1">VLOOKUP(INDIRECT(ADDRESS(A494+2,VLOOKUP($F$1,$F$3:$K$7,5,FALSE),1,TRUE,$F$1)),'Andre tabeller'!$B$119:$D$139,3,FALSE)</f>
        <v>#N/A</v>
      </c>
      <c r="D494" s="2" t="e">
        <f ca="1">VLOOKUP(INDIRECT(ADDRESS(A494+2,VLOOKUP($F$1,$F$3:$K$7,5,FALSE),1,TRUE,$F$1)),'Andre tabeller'!$B$119:$D$139,2,FALSE)</f>
        <v>#N/A</v>
      </c>
    </row>
    <row r="495" spans="1:4" x14ac:dyDescent="0.3">
      <c r="A495" s="21">
        <v>480</v>
      </c>
      <c r="B495" s="120" t="e">
        <f t="shared" ca="1" si="7"/>
        <v>#N/A</v>
      </c>
      <c r="C495" s="2" t="e">
        <f ca="1">VLOOKUP(INDIRECT(ADDRESS(A495+2,VLOOKUP($F$1,$F$3:$K$7,5,FALSE),1,TRUE,$F$1)),'Andre tabeller'!$B$119:$D$139,3,FALSE)</f>
        <v>#N/A</v>
      </c>
      <c r="D495" s="2" t="e">
        <f ca="1">VLOOKUP(INDIRECT(ADDRESS(A495+2,VLOOKUP($F$1,$F$3:$K$7,5,FALSE),1,TRUE,$F$1)),'Andre tabeller'!$B$119:$D$139,2,FALSE)</f>
        <v>#N/A</v>
      </c>
    </row>
    <row r="496" spans="1:4" x14ac:dyDescent="0.3">
      <c r="A496" s="21">
        <v>481</v>
      </c>
      <c r="B496" s="120" t="e">
        <f t="shared" ca="1" si="7"/>
        <v>#N/A</v>
      </c>
      <c r="C496" s="2" t="e">
        <f ca="1">VLOOKUP(INDIRECT(ADDRESS(A496+2,VLOOKUP($F$1,$F$3:$K$7,5,FALSE),1,TRUE,$F$1)),'Andre tabeller'!$B$119:$D$139,3,FALSE)</f>
        <v>#N/A</v>
      </c>
      <c r="D496" s="2" t="e">
        <f ca="1">VLOOKUP(INDIRECT(ADDRESS(A496+2,VLOOKUP($F$1,$F$3:$K$7,5,FALSE),1,TRUE,$F$1)),'Andre tabeller'!$B$119:$D$139,2,FALSE)</f>
        <v>#N/A</v>
      </c>
    </row>
    <row r="497" spans="1:4" x14ac:dyDescent="0.3">
      <c r="A497" s="21">
        <v>482</v>
      </c>
      <c r="B497" s="120" t="e">
        <f t="shared" ca="1" si="7"/>
        <v>#N/A</v>
      </c>
      <c r="C497" s="2" t="e">
        <f ca="1">VLOOKUP(INDIRECT(ADDRESS(A497+2,VLOOKUP($F$1,$F$3:$K$7,5,FALSE),1,TRUE,$F$1)),'Andre tabeller'!$B$119:$D$139,3,FALSE)</f>
        <v>#N/A</v>
      </c>
      <c r="D497" s="2" t="e">
        <f ca="1">VLOOKUP(INDIRECT(ADDRESS(A497+2,VLOOKUP($F$1,$F$3:$K$7,5,FALSE),1,TRUE,$F$1)),'Andre tabeller'!$B$119:$D$139,2,FALSE)</f>
        <v>#N/A</v>
      </c>
    </row>
    <row r="498" spans="1:4" x14ac:dyDescent="0.3">
      <c r="A498" s="21">
        <v>483</v>
      </c>
      <c r="B498" s="120" t="e">
        <f t="shared" ca="1" si="7"/>
        <v>#N/A</v>
      </c>
      <c r="C498" s="2" t="e">
        <f ca="1">VLOOKUP(INDIRECT(ADDRESS(A498+2,VLOOKUP($F$1,$F$3:$K$7,5,FALSE),1,TRUE,$F$1)),'Andre tabeller'!$B$119:$D$139,3,FALSE)</f>
        <v>#N/A</v>
      </c>
      <c r="D498" s="2" t="e">
        <f ca="1">VLOOKUP(INDIRECT(ADDRESS(A498+2,VLOOKUP($F$1,$F$3:$K$7,5,FALSE),1,TRUE,$F$1)),'Andre tabeller'!$B$119:$D$139,2,FALSE)</f>
        <v>#N/A</v>
      </c>
    </row>
    <row r="499" spans="1:4" x14ac:dyDescent="0.3">
      <c r="A499" s="21">
        <v>484</v>
      </c>
      <c r="B499" s="120" t="e">
        <f t="shared" ca="1" si="7"/>
        <v>#N/A</v>
      </c>
      <c r="C499" s="2" t="e">
        <f ca="1">VLOOKUP(INDIRECT(ADDRESS(A499+2,VLOOKUP($F$1,$F$3:$K$7,5,FALSE),1,TRUE,$F$1)),'Andre tabeller'!$B$119:$D$139,3,FALSE)</f>
        <v>#N/A</v>
      </c>
      <c r="D499" s="2" t="e">
        <f ca="1">VLOOKUP(INDIRECT(ADDRESS(A499+2,VLOOKUP($F$1,$F$3:$K$7,5,FALSE),1,TRUE,$F$1)),'Andre tabeller'!$B$119:$D$139,2,FALSE)</f>
        <v>#N/A</v>
      </c>
    </row>
    <row r="500" spans="1:4" x14ac:dyDescent="0.3">
      <c r="A500" s="21">
        <v>485</v>
      </c>
      <c r="B500" s="120" t="e">
        <f t="shared" ca="1" si="7"/>
        <v>#N/A</v>
      </c>
      <c r="C500" s="2" t="e">
        <f ca="1">VLOOKUP(INDIRECT(ADDRESS(A500+2,VLOOKUP($F$1,$F$3:$K$7,5,FALSE),1,TRUE,$F$1)),'Andre tabeller'!$B$119:$D$139,3,FALSE)</f>
        <v>#N/A</v>
      </c>
      <c r="D500" s="2" t="e">
        <f ca="1">VLOOKUP(INDIRECT(ADDRESS(A500+2,VLOOKUP($F$1,$F$3:$K$7,5,FALSE),1,TRUE,$F$1)),'Andre tabeller'!$B$119:$D$139,2,FALSE)</f>
        <v>#N/A</v>
      </c>
    </row>
    <row r="501" spans="1:4" x14ac:dyDescent="0.3">
      <c r="A501" s="21">
        <v>486</v>
      </c>
      <c r="B501" s="120" t="e">
        <f t="shared" ca="1" si="7"/>
        <v>#N/A</v>
      </c>
      <c r="C501" s="2" t="e">
        <f ca="1">VLOOKUP(INDIRECT(ADDRESS(A501+2,VLOOKUP($F$1,$F$3:$K$7,5,FALSE),1,TRUE,$F$1)),'Andre tabeller'!$B$119:$D$139,3,FALSE)</f>
        <v>#N/A</v>
      </c>
      <c r="D501" s="2" t="e">
        <f ca="1">VLOOKUP(INDIRECT(ADDRESS(A501+2,VLOOKUP($F$1,$F$3:$K$7,5,FALSE),1,TRUE,$F$1)),'Andre tabeller'!$B$119:$D$139,2,FALSE)</f>
        <v>#N/A</v>
      </c>
    </row>
    <row r="502" spans="1:4" x14ac:dyDescent="0.3">
      <c r="A502" s="21">
        <v>487</v>
      </c>
      <c r="B502" s="120" t="e">
        <f t="shared" ca="1" si="7"/>
        <v>#N/A</v>
      </c>
      <c r="C502" s="2" t="e">
        <f ca="1">VLOOKUP(INDIRECT(ADDRESS(A502+2,VLOOKUP($F$1,$F$3:$K$7,5,FALSE),1,TRUE,$F$1)),'Andre tabeller'!$B$119:$D$139,3,FALSE)</f>
        <v>#N/A</v>
      </c>
      <c r="D502" s="2" t="e">
        <f ca="1">VLOOKUP(INDIRECT(ADDRESS(A502+2,VLOOKUP($F$1,$F$3:$K$7,5,FALSE),1,TRUE,$F$1)),'Andre tabeller'!$B$119:$D$139,2,FALSE)</f>
        <v>#N/A</v>
      </c>
    </row>
    <row r="503" spans="1:4" x14ac:dyDescent="0.3">
      <c r="A503" s="21">
        <v>488</v>
      </c>
      <c r="B503" s="120" t="e">
        <f t="shared" ca="1" si="7"/>
        <v>#N/A</v>
      </c>
      <c r="C503" s="2" t="e">
        <f ca="1">VLOOKUP(INDIRECT(ADDRESS(A503+2,VLOOKUP($F$1,$F$3:$K$7,5,FALSE),1,TRUE,$F$1)),'Andre tabeller'!$B$119:$D$139,3,FALSE)</f>
        <v>#N/A</v>
      </c>
      <c r="D503" s="2" t="e">
        <f ca="1">VLOOKUP(INDIRECT(ADDRESS(A503+2,VLOOKUP($F$1,$F$3:$K$7,5,FALSE),1,TRUE,$F$1)),'Andre tabeller'!$B$119:$D$139,2,FALSE)</f>
        <v>#N/A</v>
      </c>
    </row>
    <row r="504" spans="1:4" x14ac:dyDescent="0.3">
      <c r="A504" s="21">
        <v>489</v>
      </c>
      <c r="B504" s="120" t="e">
        <f t="shared" ca="1" si="7"/>
        <v>#N/A</v>
      </c>
      <c r="C504" s="2" t="e">
        <f ca="1">VLOOKUP(INDIRECT(ADDRESS(A504+2,VLOOKUP($F$1,$F$3:$K$7,5,FALSE),1,TRUE,$F$1)),'Andre tabeller'!$B$119:$D$139,3,FALSE)</f>
        <v>#N/A</v>
      </c>
      <c r="D504" s="2" t="e">
        <f ca="1">VLOOKUP(INDIRECT(ADDRESS(A504+2,VLOOKUP($F$1,$F$3:$K$7,5,FALSE),1,TRUE,$F$1)),'Andre tabeller'!$B$119:$D$139,2,FALSE)</f>
        <v>#N/A</v>
      </c>
    </row>
    <row r="505" spans="1:4" x14ac:dyDescent="0.3">
      <c r="A505" s="21">
        <v>490</v>
      </c>
      <c r="B505" s="120" t="e">
        <f t="shared" ca="1" si="7"/>
        <v>#N/A</v>
      </c>
      <c r="C505" s="2" t="e">
        <f ca="1">VLOOKUP(INDIRECT(ADDRESS(A505+2,VLOOKUP($F$1,$F$3:$K$7,5,FALSE),1,TRUE,$F$1)),'Andre tabeller'!$B$119:$D$139,3,FALSE)</f>
        <v>#N/A</v>
      </c>
      <c r="D505" s="2" t="e">
        <f ca="1">VLOOKUP(INDIRECT(ADDRESS(A505+2,VLOOKUP($F$1,$F$3:$K$7,5,FALSE),1,TRUE,$F$1)),'Andre tabeller'!$B$119:$D$139,2,FALSE)</f>
        <v>#N/A</v>
      </c>
    </row>
    <row r="506" spans="1:4" x14ac:dyDescent="0.3">
      <c r="A506" s="21">
        <v>491</v>
      </c>
      <c r="B506" s="120" t="e">
        <f t="shared" ca="1" si="7"/>
        <v>#N/A</v>
      </c>
      <c r="C506" s="2" t="e">
        <f ca="1">VLOOKUP(INDIRECT(ADDRESS(A506+2,VLOOKUP($F$1,$F$3:$K$7,5,FALSE),1,TRUE,$F$1)),'Andre tabeller'!$B$119:$D$139,3,FALSE)</f>
        <v>#N/A</v>
      </c>
      <c r="D506" s="2" t="e">
        <f ca="1">VLOOKUP(INDIRECT(ADDRESS(A506+2,VLOOKUP($F$1,$F$3:$K$7,5,FALSE),1,TRUE,$F$1)),'Andre tabeller'!$B$119:$D$139,2,FALSE)</f>
        <v>#N/A</v>
      </c>
    </row>
    <row r="507" spans="1:4" x14ac:dyDescent="0.3">
      <c r="A507" s="21">
        <v>492</v>
      </c>
      <c r="B507" s="120" t="e">
        <f t="shared" ca="1" si="7"/>
        <v>#N/A</v>
      </c>
      <c r="C507" s="2" t="e">
        <f ca="1">VLOOKUP(INDIRECT(ADDRESS(A507+2,VLOOKUP($F$1,$F$3:$K$7,5,FALSE),1,TRUE,$F$1)),'Andre tabeller'!$B$119:$D$139,3,FALSE)</f>
        <v>#N/A</v>
      </c>
      <c r="D507" s="2" t="e">
        <f ca="1">VLOOKUP(INDIRECT(ADDRESS(A507+2,VLOOKUP($F$1,$F$3:$K$7,5,FALSE),1,TRUE,$F$1)),'Andre tabeller'!$B$119:$D$139,2,FALSE)</f>
        <v>#N/A</v>
      </c>
    </row>
    <row r="508" spans="1:4" x14ac:dyDescent="0.3">
      <c r="A508" s="21">
        <v>493</v>
      </c>
      <c r="B508" s="120" t="e">
        <f t="shared" ca="1" si="7"/>
        <v>#N/A</v>
      </c>
      <c r="C508" s="2" t="e">
        <f ca="1">VLOOKUP(INDIRECT(ADDRESS(A508+2,VLOOKUP($F$1,$F$3:$K$7,5,FALSE),1,TRUE,$F$1)),'Andre tabeller'!$B$119:$D$139,3,FALSE)</f>
        <v>#N/A</v>
      </c>
      <c r="D508" s="2" t="e">
        <f ca="1">VLOOKUP(INDIRECT(ADDRESS(A508+2,VLOOKUP($F$1,$F$3:$K$7,5,FALSE),1,TRUE,$F$1)),'Andre tabeller'!$B$119:$D$139,2,FALSE)</f>
        <v>#N/A</v>
      </c>
    </row>
    <row r="509" spans="1:4" x14ac:dyDescent="0.3">
      <c r="A509" s="21">
        <v>494</v>
      </c>
      <c r="B509" s="120" t="e">
        <f t="shared" ca="1" si="7"/>
        <v>#N/A</v>
      </c>
      <c r="C509" s="2" t="e">
        <f ca="1">VLOOKUP(INDIRECT(ADDRESS(A509+2,VLOOKUP($F$1,$F$3:$K$7,5,FALSE),1,TRUE,$F$1)),'Andre tabeller'!$B$119:$D$139,3,FALSE)</f>
        <v>#N/A</v>
      </c>
      <c r="D509" s="2" t="e">
        <f ca="1">VLOOKUP(INDIRECT(ADDRESS(A509+2,VLOOKUP($F$1,$F$3:$K$7,5,FALSE),1,TRUE,$F$1)),'Andre tabeller'!$B$119:$D$139,2,FALSE)</f>
        <v>#N/A</v>
      </c>
    </row>
    <row r="510" spans="1:4" x14ac:dyDescent="0.3">
      <c r="A510" s="21">
        <v>495</v>
      </c>
      <c r="B510" s="120" t="e">
        <f t="shared" ca="1" si="7"/>
        <v>#N/A</v>
      </c>
      <c r="C510" s="2" t="e">
        <f ca="1">VLOOKUP(INDIRECT(ADDRESS(A510+2,VLOOKUP($F$1,$F$3:$K$7,5,FALSE),1,TRUE,$F$1)),'Andre tabeller'!$B$119:$D$139,3,FALSE)</f>
        <v>#N/A</v>
      </c>
      <c r="D510" s="2" t="e">
        <f ca="1">VLOOKUP(INDIRECT(ADDRESS(A510+2,VLOOKUP($F$1,$F$3:$K$7,5,FALSE),1,TRUE,$F$1)),'Andre tabeller'!$B$119:$D$139,2,FALSE)</f>
        <v>#N/A</v>
      </c>
    </row>
    <row r="511" spans="1:4" x14ac:dyDescent="0.3">
      <c r="A511" s="21">
        <v>496</v>
      </c>
      <c r="B511" s="120" t="e">
        <f t="shared" ca="1" si="7"/>
        <v>#N/A</v>
      </c>
      <c r="C511" s="2" t="e">
        <f ca="1">VLOOKUP(INDIRECT(ADDRESS(A511+2,VLOOKUP($F$1,$F$3:$K$7,5,FALSE),1,TRUE,$F$1)),'Andre tabeller'!$B$119:$D$139,3,FALSE)</f>
        <v>#N/A</v>
      </c>
      <c r="D511" s="2" t="e">
        <f ca="1">VLOOKUP(INDIRECT(ADDRESS(A511+2,VLOOKUP($F$1,$F$3:$K$7,5,FALSE),1,TRUE,$F$1)),'Andre tabeller'!$B$119:$D$139,2,FALSE)</f>
        <v>#N/A</v>
      </c>
    </row>
    <row r="512" spans="1:4" x14ac:dyDescent="0.3">
      <c r="A512" s="21">
        <v>497</v>
      </c>
      <c r="B512" s="120" t="e">
        <f t="shared" ca="1" si="7"/>
        <v>#N/A</v>
      </c>
      <c r="C512" s="2" t="e">
        <f ca="1">VLOOKUP(INDIRECT(ADDRESS(A512+2,VLOOKUP($F$1,$F$3:$K$7,5,FALSE),1,TRUE,$F$1)),'Andre tabeller'!$B$119:$D$139,3,FALSE)</f>
        <v>#N/A</v>
      </c>
      <c r="D512" s="2" t="e">
        <f ca="1">VLOOKUP(INDIRECT(ADDRESS(A512+2,VLOOKUP($F$1,$F$3:$K$7,5,FALSE),1,TRUE,$F$1)),'Andre tabeller'!$B$119:$D$139,2,FALSE)</f>
        <v>#N/A</v>
      </c>
    </row>
    <row r="513" spans="1:4" x14ac:dyDescent="0.3">
      <c r="A513" s="21">
        <v>498</v>
      </c>
      <c r="B513" s="120" t="e">
        <f t="shared" ca="1" si="7"/>
        <v>#N/A</v>
      </c>
      <c r="C513" s="2" t="e">
        <f ca="1">VLOOKUP(INDIRECT(ADDRESS(A513+2,VLOOKUP($F$1,$F$3:$K$7,5,FALSE),1,TRUE,$F$1)),'Andre tabeller'!$B$119:$D$139,3,FALSE)</f>
        <v>#N/A</v>
      </c>
      <c r="D513" s="2" t="e">
        <f ca="1">VLOOKUP(INDIRECT(ADDRESS(A513+2,VLOOKUP($F$1,$F$3:$K$7,5,FALSE),1,TRUE,$F$1)),'Andre tabeller'!$B$119:$D$139,2,FALSE)</f>
        <v>#N/A</v>
      </c>
    </row>
    <row r="514" spans="1:4" x14ac:dyDescent="0.3">
      <c r="A514" s="21">
        <v>499</v>
      </c>
      <c r="B514" s="120" t="e">
        <f t="shared" ca="1" si="7"/>
        <v>#N/A</v>
      </c>
      <c r="C514" s="2" t="e">
        <f ca="1">VLOOKUP(INDIRECT(ADDRESS(A514+2,VLOOKUP($F$1,$F$3:$K$7,5,FALSE),1,TRUE,$F$1)),'Andre tabeller'!$B$119:$D$139,3,FALSE)</f>
        <v>#N/A</v>
      </c>
      <c r="D514" s="2" t="e">
        <f ca="1">VLOOKUP(INDIRECT(ADDRESS(A514+2,VLOOKUP($F$1,$F$3:$K$7,5,FALSE),1,TRUE,$F$1)),'Andre tabeller'!$B$119:$D$139,2,FALSE)</f>
        <v>#N/A</v>
      </c>
    </row>
    <row r="515" spans="1:4" x14ac:dyDescent="0.3">
      <c r="A515" s="21">
        <v>500</v>
      </c>
      <c r="B515" s="120" t="e">
        <f t="shared" ca="1" si="7"/>
        <v>#N/A</v>
      </c>
      <c r="C515" s="2" t="e">
        <f ca="1">VLOOKUP(INDIRECT(ADDRESS(A515+2,VLOOKUP($F$1,$F$3:$K$7,5,FALSE),1,TRUE,$F$1)),'Andre tabeller'!$B$119:$D$139,3,FALSE)</f>
        <v>#N/A</v>
      </c>
      <c r="D515" s="2" t="e">
        <f ca="1">VLOOKUP(INDIRECT(ADDRESS(A515+2,VLOOKUP($F$1,$F$3:$K$7,5,FALSE),1,TRUE,$F$1)),'Andre tabeller'!$B$119:$D$139,2,FALSE)</f>
        <v>#N/A</v>
      </c>
    </row>
    <row r="516" spans="1:4" x14ac:dyDescent="0.3">
      <c r="A516" s="21">
        <v>501</v>
      </c>
      <c r="B516" s="120" t="e">
        <f t="shared" ca="1" si="7"/>
        <v>#N/A</v>
      </c>
      <c r="C516" s="2" t="e">
        <f ca="1">VLOOKUP(INDIRECT(ADDRESS(A516+2,VLOOKUP($F$1,$F$3:$K$7,5,FALSE),1,TRUE,$F$1)),'Andre tabeller'!$B$119:$D$139,3,FALSE)</f>
        <v>#N/A</v>
      </c>
      <c r="D516" s="2" t="e">
        <f ca="1">VLOOKUP(INDIRECT(ADDRESS(A516+2,VLOOKUP($F$1,$F$3:$K$7,5,FALSE),1,TRUE,$F$1)),'Andre tabeller'!$B$119:$D$139,2,FALSE)</f>
        <v>#N/A</v>
      </c>
    </row>
    <row r="517" spans="1:4" x14ac:dyDescent="0.3">
      <c r="A517" s="21">
        <v>502</v>
      </c>
      <c r="B517" s="120" t="e">
        <f t="shared" ca="1" si="7"/>
        <v>#N/A</v>
      </c>
      <c r="C517" s="2" t="e">
        <f ca="1">VLOOKUP(INDIRECT(ADDRESS(A517+2,VLOOKUP($F$1,$F$3:$K$7,5,FALSE),1,TRUE,$F$1)),'Andre tabeller'!$B$119:$D$139,3,FALSE)</f>
        <v>#N/A</v>
      </c>
      <c r="D517" s="2" t="e">
        <f ca="1">VLOOKUP(INDIRECT(ADDRESS(A517+2,VLOOKUP($F$1,$F$3:$K$7,5,FALSE),1,TRUE,$F$1)),'Andre tabeller'!$B$119:$D$139,2,FALSE)</f>
        <v>#N/A</v>
      </c>
    </row>
    <row r="518" spans="1:4" x14ac:dyDescent="0.3">
      <c r="A518" s="21">
        <v>503</v>
      </c>
      <c r="B518" s="120" t="e">
        <f t="shared" ca="1" si="7"/>
        <v>#N/A</v>
      </c>
      <c r="C518" s="2" t="e">
        <f ca="1">VLOOKUP(INDIRECT(ADDRESS(A518+2,VLOOKUP($F$1,$F$3:$K$7,5,FALSE),1,TRUE,$F$1)),'Andre tabeller'!$B$119:$D$139,3,FALSE)</f>
        <v>#N/A</v>
      </c>
      <c r="D518" s="2" t="e">
        <f ca="1">VLOOKUP(INDIRECT(ADDRESS(A518+2,VLOOKUP($F$1,$F$3:$K$7,5,FALSE),1,TRUE,$F$1)),'Andre tabeller'!$B$119:$D$139,2,FALSE)</f>
        <v>#N/A</v>
      </c>
    </row>
    <row r="519" spans="1:4" x14ac:dyDescent="0.3">
      <c r="A519" s="21">
        <v>504</v>
      </c>
      <c r="B519" s="120" t="e">
        <f t="shared" ca="1" si="7"/>
        <v>#N/A</v>
      </c>
      <c r="C519" s="2" t="e">
        <f ca="1">VLOOKUP(INDIRECT(ADDRESS(A519+2,VLOOKUP($F$1,$F$3:$K$7,5,FALSE),1,TRUE,$F$1)),'Andre tabeller'!$B$119:$D$139,3,FALSE)</f>
        <v>#N/A</v>
      </c>
      <c r="D519" s="2" t="e">
        <f ca="1">VLOOKUP(INDIRECT(ADDRESS(A519+2,VLOOKUP($F$1,$F$3:$K$7,5,FALSE),1,TRUE,$F$1)),'Andre tabeller'!$B$119:$D$139,2,FALSE)</f>
        <v>#N/A</v>
      </c>
    </row>
    <row r="520" spans="1:4" x14ac:dyDescent="0.3">
      <c r="A520" s="21">
        <v>505</v>
      </c>
      <c r="B520" s="120" t="e">
        <f t="shared" ca="1" si="7"/>
        <v>#N/A</v>
      </c>
      <c r="C520" s="2" t="e">
        <f ca="1">VLOOKUP(INDIRECT(ADDRESS(A520+2,VLOOKUP($F$1,$F$3:$K$7,5,FALSE),1,TRUE,$F$1)),'Andre tabeller'!$B$119:$D$139,3,FALSE)</f>
        <v>#N/A</v>
      </c>
      <c r="D520" s="2" t="e">
        <f ca="1">VLOOKUP(INDIRECT(ADDRESS(A520+2,VLOOKUP($F$1,$F$3:$K$7,5,FALSE),1,TRUE,$F$1)),'Andre tabeller'!$B$119:$D$139,2,FALSE)</f>
        <v>#N/A</v>
      </c>
    </row>
    <row r="521" spans="1:4" x14ac:dyDescent="0.3">
      <c r="A521" s="21">
        <v>506</v>
      </c>
      <c r="B521" s="120" t="e">
        <f t="shared" ca="1" si="7"/>
        <v>#N/A</v>
      </c>
      <c r="C521" s="2" t="e">
        <f ca="1">VLOOKUP(INDIRECT(ADDRESS(A521+2,VLOOKUP($F$1,$F$3:$K$7,5,FALSE),1,TRUE,$F$1)),'Andre tabeller'!$B$119:$D$139,3,FALSE)</f>
        <v>#N/A</v>
      </c>
      <c r="D521" s="2" t="e">
        <f ca="1">VLOOKUP(INDIRECT(ADDRESS(A521+2,VLOOKUP($F$1,$F$3:$K$7,5,FALSE),1,TRUE,$F$1)),'Andre tabeller'!$B$119:$D$139,2,FALSE)</f>
        <v>#N/A</v>
      </c>
    </row>
    <row r="522" spans="1:4" x14ac:dyDescent="0.3">
      <c r="A522" s="21">
        <v>507</v>
      </c>
      <c r="B522" s="120" t="e">
        <f t="shared" ca="1" si="7"/>
        <v>#N/A</v>
      </c>
      <c r="C522" s="2" t="e">
        <f ca="1">VLOOKUP(INDIRECT(ADDRESS(A522+2,VLOOKUP($F$1,$F$3:$K$7,5,FALSE),1,TRUE,$F$1)),'Andre tabeller'!$B$119:$D$139,3,FALSE)</f>
        <v>#N/A</v>
      </c>
      <c r="D522" s="2" t="e">
        <f ca="1">VLOOKUP(INDIRECT(ADDRESS(A522+2,VLOOKUP($F$1,$F$3:$K$7,5,FALSE),1,TRUE,$F$1)),'Andre tabeller'!$B$119:$D$139,2,FALSE)</f>
        <v>#N/A</v>
      </c>
    </row>
    <row r="523" spans="1:4" x14ac:dyDescent="0.3">
      <c r="A523" s="21">
        <v>508</v>
      </c>
      <c r="B523" s="120" t="e">
        <f t="shared" ca="1" si="7"/>
        <v>#N/A</v>
      </c>
      <c r="C523" s="2" t="e">
        <f ca="1">VLOOKUP(INDIRECT(ADDRESS(A523+2,VLOOKUP($F$1,$F$3:$K$7,5,FALSE),1,TRUE,$F$1)),'Andre tabeller'!$B$119:$D$139,3,FALSE)</f>
        <v>#N/A</v>
      </c>
      <c r="D523" s="2" t="e">
        <f ca="1">VLOOKUP(INDIRECT(ADDRESS(A523+2,VLOOKUP($F$1,$F$3:$K$7,5,FALSE),1,TRUE,$F$1)),'Andre tabeller'!$B$119:$D$139,2,FALSE)</f>
        <v>#N/A</v>
      </c>
    </row>
    <row r="524" spans="1:4" x14ac:dyDescent="0.3">
      <c r="A524" s="21">
        <v>509</v>
      </c>
      <c r="B524" s="120" t="e">
        <f t="shared" ca="1" si="7"/>
        <v>#N/A</v>
      </c>
      <c r="C524" s="2" t="e">
        <f ca="1">VLOOKUP(INDIRECT(ADDRESS(A524+2,VLOOKUP($F$1,$F$3:$K$7,5,FALSE),1,TRUE,$F$1)),'Andre tabeller'!$B$119:$D$139,3,FALSE)</f>
        <v>#N/A</v>
      </c>
      <c r="D524" s="2" t="e">
        <f ca="1">VLOOKUP(INDIRECT(ADDRESS(A524+2,VLOOKUP($F$1,$F$3:$K$7,5,FALSE),1,TRUE,$F$1)),'Andre tabeller'!$B$119:$D$139,2,FALSE)</f>
        <v>#N/A</v>
      </c>
    </row>
    <row r="525" spans="1:4" x14ac:dyDescent="0.3">
      <c r="A525" s="21">
        <v>510</v>
      </c>
      <c r="B525" s="120" t="e">
        <f t="shared" ca="1" si="7"/>
        <v>#N/A</v>
      </c>
      <c r="C525" s="2" t="e">
        <f ca="1">VLOOKUP(INDIRECT(ADDRESS(A525+2,VLOOKUP($F$1,$F$3:$K$7,5,FALSE),1,TRUE,$F$1)),'Andre tabeller'!$B$119:$D$139,3,FALSE)</f>
        <v>#N/A</v>
      </c>
      <c r="D525" s="2" t="e">
        <f ca="1">VLOOKUP(INDIRECT(ADDRESS(A525+2,VLOOKUP($F$1,$F$3:$K$7,5,FALSE),1,TRUE,$F$1)),'Andre tabeller'!$B$119:$D$139,2,FALSE)</f>
        <v>#N/A</v>
      </c>
    </row>
    <row r="526" spans="1:4" x14ac:dyDescent="0.3">
      <c r="A526" s="21">
        <v>511</v>
      </c>
      <c r="B526" s="120" t="e">
        <f t="shared" ca="1" si="7"/>
        <v>#N/A</v>
      </c>
      <c r="C526" s="2" t="e">
        <f ca="1">VLOOKUP(INDIRECT(ADDRESS(A526+2,VLOOKUP($F$1,$F$3:$K$7,5,FALSE),1,TRUE,$F$1)),'Andre tabeller'!$B$119:$D$139,3,FALSE)</f>
        <v>#N/A</v>
      </c>
      <c r="D526" s="2" t="e">
        <f ca="1">VLOOKUP(INDIRECT(ADDRESS(A526+2,VLOOKUP($F$1,$F$3:$K$7,5,FALSE),1,TRUE,$F$1)),'Andre tabeller'!$B$119:$D$139,2,FALSE)</f>
        <v>#N/A</v>
      </c>
    </row>
    <row r="527" spans="1:4" x14ac:dyDescent="0.3">
      <c r="A527" s="21">
        <v>512</v>
      </c>
      <c r="B527" s="120" t="e">
        <f t="shared" ca="1" si="7"/>
        <v>#N/A</v>
      </c>
      <c r="C527" s="2" t="e">
        <f ca="1">VLOOKUP(INDIRECT(ADDRESS(A527+2,VLOOKUP($F$1,$F$3:$K$7,5,FALSE),1,TRUE,$F$1)),'Andre tabeller'!$B$119:$D$139,3,FALSE)</f>
        <v>#N/A</v>
      </c>
      <c r="D527" s="2" t="e">
        <f ca="1">VLOOKUP(INDIRECT(ADDRESS(A527+2,VLOOKUP($F$1,$F$3:$K$7,5,FALSE),1,TRUE,$F$1)),'Andre tabeller'!$B$119:$D$139,2,FALSE)</f>
        <v>#N/A</v>
      </c>
    </row>
    <row r="528" spans="1:4" x14ac:dyDescent="0.3">
      <c r="A528" s="21">
        <v>513</v>
      </c>
      <c r="B528" s="120" t="e">
        <f t="shared" ca="1" si="7"/>
        <v>#N/A</v>
      </c>
      <c r="C528" s="2" t="e">
        <f ca="1">VLOOKUP(INDIRECT(ADDRESS(A528+2,VLOOKUP($F$1,$F$3:$K$7,5,FALSE),1,TRUE,$F$1)),'Andre tabeller'!$B$119:$D$139,3,FALSE)</f>
        <v>#N/A</v>
      </c>
      <c r="D528" s="2" t="e">
        <f ca="1">VLOOKUP(INDIRECT(ADDRESS(A528+2,VLOOKUP($F$1,$F$3:$K$7,5,FALSE),1,TRUE,$F$1)),'Andre tabeller'!$B$119:$D$139,2,FALSE)</f>
        <v>#N/A</v>
      </c>
    </row>
    <row r="529" spans="1:4" x14ac:dyDescent="0.3">
      <c r="A529" s="21">
        <v>514</v>
      </c>
      <c r="B529" s="120" t="e">
        <f t="shared" ref="B529:B592" ca="1" si="8">INDIRECT(ADDRESS(A529+2,VLOOKUP($F$1,$F$3:$K$7,2,FALSE),1,TRUE,$F$1)) &amp; IF(VLOOKUP($F$1,$F$3:$K$7,3,FALSE)&gt;0," - " &amp; INDIRECT(ADDRESS(A529+2,VLOOKUP($F$1,$F$3:$K$7,3,FALSE),1,TRUE,$F$1)),  "") &amp; IF(VLOOKUP($F$1,$F$3:$K$7,4,FALSE)&gt;0," - " &amp; INDIRECT(ADDRESS(A529+2,VLOOKUP($F$1,$F$3:$K$7,4,FALSE),1,TRUE,$F$1)),  "")</f>
        <v>#N/A</v>
      </c>
      <c r="C529" s="2" t="e">
        <f ca="1">VLOOKUP(INDIRECT(ADDRESS(A529+2,VLOOKUP($F$1,$F$3:$K$7,5,FALSE),1,TRUE,$F$1)),'Andre tabeller'!$B$119:$D$139,3,FALSE)</f>
        <v>#N/A</v>
      </c>
      <c r="D529" s="2" t="e">
        <f ca="1">VLOOKUP(INDIRECT(ADDRESS(A529+2,VLOOKUP($F$1,$F$3:$K$7,5,FALSE),1,TRUE,$F$1)),'Andre tabeller'!$B$119:$D$139,2,FALSE)</f>
        <v>#N/A</v>
      </c>
    </row>
    <row r="530" spans="1:4" x14ac:dyDescent="0.3">
      <c r="A530" s="21">
        <v>515</v>
      </c>
      <c r="B530" s="120" t="e">
        <f t="shared" ca="1" si="8"/>
        <v>#N/A</v>
      </c>
      <c r="C530" s="2" t="e">
        <f ca="1">VLOOKUP(INDIRECT(ADDRESS(A530+2,VLOOKUP($F$1,$F$3:$K$7,5,FALSE),1,TRUE,$F$1)),'Andre tabeller'!$B$119:$D$139,3,FALSE)</f>
        <v>#N/A</v>
      </c>
      <c r="D530" s="2" t="e">
        <f ca="1">VLOOKUP(INDIRECT(ADDRESS(A530+2,VLOOKUP($F$1,$F$3:$K$7,5,FALSE),1,TRUE,$F$1)),'Andre tabeller'!$B$119:$D$139,2,FALSE)</f>
        <v>#N/A</v>
      </c>
    </row>
    <row r="531" spans="1:4" x14ac:dyDescent="0.3">
      <c r="A531" s="21">
        <v>516</v>
      </c>
      <c r="B531" s="120" t="e">
        <f t="shared" ca="1" si="8"/>
        <v>#N/A</v>
      </c>
      <c r="C531" s="2" t="e">
        <f ca="1">VLOOKUP(INDIRECT(ADDRESS(A531+2,VLOOKUP($F$1,$F$3:$K$7,5,FALSE),1,TRUE,$F$1)),'Andre tabeller'!$B$119:$D$139,3,FALSE)</f>
        <v>#N/A</v>
      </c>
      <c r="D531" s="2" t="e">
        <f ca="1">VLOOKUP(INDIRECT(ADDRESS(A531+2,VLOOKUP($F$1,$F$3:$K$7,5,FALSE),1,TRUE,$F$1)),'Andre tabeller'!$B$119:$D$139,2,FALSE)</f>
        <v>#N/A</v>
      </c>
    </row>
    <row r="532" spans="1:4" x14ac:dyDescent="0.3">
      <c r="A532" s="21">
        <v>517</v>
      </c>
      <c r="B532" s="120" t="e">
        <f t="shared" ca="1" si="8"/>
        <v>#N/A</v>
      </c>
      <c r="C532" s="2" t="e">
        <f ca="1">VLOOKUP(INDIRECT(ADDRESS(A532+2,VLOOKUP($F$1,$F$3:$K$7,5,FALSE),1,TRUE,$F$1)),'Andre tabeller'!$B$119:$D$139,3,FALSE)</f>
        <v>#N/A</v>
      </c>
      <c r="D532" s="2" t="e">
        <f ca="1">VLOOKUP(INDIRECT(ADDRESS(A532+2,VLOOKUP($F$1,$F$3:$K$7,5,FALSE),1,TRUE,$F$1)),'Andre tabeller'!$B$119:$D$139,2,FALSE)</f>
        <v>#N/A</v>
      </c>
    </row>
    <row r="533" spans="1:4" x14ac:dyDescent="0.3">
      <c r="A533" s="21">
        <v>518</v>
      </c>
      <c r="B533" s="120" t="e">
        <f t="shared" ca="1" si="8"/>
        <v>#N/A</v>
      </c>
      <c r="C533" s="2" t="e">
        <f ca="1">VLOOKUP(INDIRECT(ADDRESS(A533+2,VLOOKUP($F$1,$F$3:$K$7,5,FALSE),1,TRUE,$F$1)),'Andre tabeller'!$B$119:$D$139,3,FALSE)</f>
        <v>#N/A</v>
      </c>
      <c r="D533" s="2" t="e">
        <f ca="1">VLOOKUP(INDIRECT(ADDRESS(A533+2,VLOOKUP($F$1,$F$3:$K$7,5,FALSE),1,TRUE,$F$1)),'Andre tabeller'!$B$119:$D$139,2,FALSE)</f>
        <v>#N/A</v>
      </c>
    </row>
    <row r="534" spans="1:4" x14ac:dyDescent="0.3">
      <c r="A534" s="21">
        <v>519</v>
      </c>
      <c r="B534" s="120" t="e">
        <f t="shared" ca="1" si="8"/>
        <v>#N/A</v>
      </c>
      <c r="C534" s="2" t="e">
        <f ca="1">VLOOKUP(INDIRECT(ADDRESS(A534+2,VLOOKUP($F$1,$F$3:$K$7,5,FALSE),1,TRUE,$F$1)),'Andre tabeller'!$B$119:$D$139,3,FALSE)</f>
        <v>#N/A</v>
      </c>
      <c r="D534" s="2" t="e">
        <f ca="1">VLOOKUP(INDIRECT(ADDRESS(A534+2,VLOOKUP($F$1,$F$3:$K$7,5,FALSE),1,TRUE,$F$1)),'Andre tabeller'!$B$119:$D$139,2,FALSE)</f>
        <v>#N/A</v>
      </c>
    </row>
    <row r="535" spans="1:4" x14ac:dyDescent="0.3">
      <c r="A535" s="21">
        <v>520</v>
      </c>
      <c r="B535" s="120" t="e">
        <f t="shared" ca="1" si="8"/>
        <v>#N/A</v>
      </c>
      <c r="C535" s="2" t="e">
        <f ca="1">VLOOKUP(INDIRECT(ADDRESS(A535+2,VLOOKUP($F$1,$F$3:$K$7,5,FALSE),1,TRUE,$F$1)),'Andre tabeller'!$B$119:$D$139,3,FALSE)</f>
        <v>#N/A</v>
      </c>
      <c r="D535" s="2" t="e">
        <f ca="1">VLOOKUP(INDIRECT(ADDRESS(A535+2,VLOOKUP($F$1,$F$3:$K$7,5,FALSE),1,TRUE,$F$1)),'Andre tabeller'!$B$119:$D$139,2,FALSE)</f>
        <v>#N/A</v>
      </c>
    </row>
    <row r="536" spans="1:4" x14ac:dyDescent="0.3">
      <c r="A536" s="21">
        <v>521</v>
      </c>
      <c r="B536" s="120" t="e">
        <f t="shared" ca="1" si="8"/>
        <v>#N/A</v>
      </c>
      <c r="C536" s="2" t="e">
        <f ca="1">VLOOKUP(INDIRECT(ADDRESS(A536+2,VLOOKUP($F$1,$F$3:$K$7,5,FALSE),1,TRUE,$F$1)),'Andre tabeller'!$B$119:$D$139,3,FALSE)</f>
        <v>#N/A</v>
      </c>
      <c r="D536" s="2" t="e">
        <f ca="1">VLOOKUP(INDIRECT(ADDRESS(A536+2,VLOOKUP($F$1,$F$3:$K$7,5,FALSE),1,TRUE,$F$1)),'Andre tabeller'!$B$119:$D$139,2,FALSE)</f>
        <v>#N/A</v>
      </c>
    </row>
    <row r="537" spans="1:4" x14ac:dyDescent="0.3">
      <c r="A537" s="21">
        <v>522</v>
      </c>
      <c r="B537" s="120" t="e">
        <f t="shared" ca="1" si="8"/>
        <v>#N/A</v>
      </c>
      <c r="C537" s="2" t="e">
        <f ca="1">VLOOKUP(INDIRECT(ADDRESS(A537+2,VLOOKUP($F$1,$F$3:$K$7,5,FALSE),1,TRUE,$F$1)),'Andre tabeller'!$B$119:$D$139,3,FALSE)</f>
        <v>#N/A</v>
      </c>
      <c r="D537" s="2" t="e">
        <f ca="1">VLOOKUP(INDIRECT(ADDRESS(A537+2,VLOOKUP($F$1,$F$3:$K$7,5,FALSE),1,TRUE,$F$1)),'Andre tabeller'!$B$119:$D$139,2,FALSE)</f>
        <v>#N/A</v>
      </c>
    </row>
    <row r="538" spans="1:4" x14ac:dyDescent="0.3">
      <c r="A538" s="21">
        <v>523</v>
      </c>
      <c r="B538" s="120" t="e">
        <f t="shared" ca="1" si="8"/>
        <v>#N/A</v>
      </c>
      <c r="C538" s="2" t="e">
        <f ca="1">VLOOKUP(INDIRECT(ADDRESS(A538+2,VLOOKUP($F$1,$F$3:$K$7,5,FALSE),1,TRUE,$F$1)),'Andre tabeller'!$B$119:$D$139,3,FALSE)</f>
        <v>#N/A</v>
      </c>
      <c r="D538" s="2" t="e">
        <f ca="1">VLOOKUP(INDIRECT(ADDRESS(A538+2,VLOOKUP($F$1,$F$3:$K$7,5,FALSE),1,TRUE,$F$1)),'Andre tabeller'!$B$119:$D$139,2,FALSE)</f>
        <v>#N/A</v>
      </c>
    </row>
    <row r="539" spans="1:4" x14ac:dyDescent="0.3">
      <c r="A539" s="21">
        <v>524</v>
      </c>
      <c r="B539" s="120" t="e">
        <f t="shared" ca="1" si="8"/>
        <v>#N/A</v>
      </c>
      <c r="C539" s="2" t="e">
        <f ca="1">VLOOKUP(INDIRECT(ADDRESS(A539+2,VLOOKUP($F$1,$F$3:$K$7,5,FALSE),1,TRUE,$F$1)),'Andre tabeller'!$B$119:$D$139,3,FALSE)</f>
        <v>#N/A</v>
      </c>
      <c r="D539" s="2" t="e">
        <f ca="1">VLOOKUP(INDIRECT(ADDRESS(A539+2,VLOOKUP($F$1,$F$3:$K$7,5,FALSE),1,TRUE,$F$1)),'Andre tabeller'!$B$119:$D$139,2,FALSE)</f>
        <v>#N/A</v>
      </c>
    </row>
    <row r="540" spans="1:4" x14ac:dyDescent="0.3">
      <c r="A540" s="21">
        <v>525</v>
      </c>
      <c r="B540" s="120" t="e">
        <f t="shared" ca="1" si="8"/>
        <v>#N/A</v>
      </c>
      <c r="C540" s="2" t="e">
        <f ca="1">VLOOKUP(INDIRECT(ADDRESS(A540+2,VLOOKUP($F$1,$F$3:$K$7,5,FALSE),1,TRUE,$F$1)),'Andre tabeller'!$B$119:$D$139,3,FALSE)</f>
        <v>#N/A</v>
      </c>
      <c r="D540" s="2" t="e">
        <f ca="1">VLOOKUP(INDIRECT(ADDRESS(A540+2,VLOOKUP($F$1,$F$3:$K$7,5,FALSE),1,TRUE,$F$1)),'Andre tabeller'!$B$119:$D$139,2,FALSE)</f>
        <v>#N/A</v>
      </c>
    </row>
    <row r="541" spans="1:4" x14ac:dyDescent="0.3">
      <c r="A541" s="21">
        <v>526</v>
      </c>
      <c r="B541" s="120" t="e">
        <f t="shared" ca="1" si="8"/>
        <v>#N/A</v>
      </c>
      <c r="C541" s="2" t="e">
        <f ca="1">VLOOKUP(INDIRECT(ADDRESS(A541+2,VLOOKUP($F$1,$F$3:$K$7,5,FALSE),1,TRUE,$F$1)),'Andre tabeller'!$B$119:$D$139,3,FALSE)</f>
        <v>#N/A</v>
      </c>
      <c r="D541" s="2" t="e">
        <f ca="1">VLOOKUP(INDIRECT(ADDRESS(A541+2,VLOOKUP($F$1,$F$3:$K$7,5,FALSE),1,TRUE,$F$1)),'Andre tabeller'!$B$119:$D$139,2,FALSE)</f>
        <v>#N/A</v>
      </c>
    </row>
    <row r="542" spans="1:4" x14ac:dyDescent="0.3">
      <c r="A542" s="21">
        <v>527</v>
      </c>
      <c r="B542" s="120" t="e">
        <f t="shared" ca="1" si="8"/>
        <v>#N/A</v>
      </c>
      <c r="C542" s="2" t="e">
        <f ca="1">VLOOKUP(INDIRECT(ADDRESS(A542+2,VLOOKUP($F$1,$F$3:$K$7,5,FALSE),1,TRUE,$F$1)),'Andre tabeller'!$B$119:$D$139,3,FALSE)</f>
        <v>#N/A</v>
      </c>
      <c r="D542" s="2" t="e">
        <f ca="1">VLOOKUP(INDIRECT(ADDRESS(A542+2,VLOOKUP($F$1,$F$3:$K$7,5,FALSE),1,TRUE,$F$1)),'Andre tabeller'!$B$119:$D$139,2,FALSE)</f>
        <v>#N/A</v>
      </c>
    </row>
    <row r="543" spans="1:4" x14ac:dyDescent="0.3">
      <c r="A543" s="21">
        <v>528</v>
      </c>
      <c r="B543" s="120" t="e">
        <f t="shared" ca="1" si="8"/>
        <v>#N/A</v>
      </c>
      <c r="C543" s="2" t="e">
        <f ca="1">VLOOKUP(INDIRECT(ADDRESS(A543+2,VLOOKUP($F$1,$F$3:$K$7,5,FALSE),1,TRUE,$F$1)),'Andre tabeller'!$B$119:$D$139,3,FALSE)</f>
        <v>#N/A</v>
      </c>
      <c r="D543" s="2" t="e">
        <f ca="1">VLOOKUP(INDIRECT(ADDRESS(A543+2,VLOOKUP($F$1,$F$3:$K$7,5,FALSE),1,TRUE,$F$1)),'Andre tabeller'!$B$119:$D$139,2,FALSE)</f>
        <v>#N/A</v>
      </c>
    </row>
    <row r="544" spans="1:4" x14ac:dyDescent="0.3">
      <c r="A544" s="21">
        <v>529</v>
      </c>
      <c r="B544" s="120" t="e">
        <f t="shared" ca="1" si="8"/>
        <v>#N/A</v>
      </c>
      <c r="C544" s="2" t="e">
        <f ca="1">VLOOKUP(INDIRECT(ADDRESS(A544+2,VLOOKUP($F$1,$F$3:$K$7,5,FALSE),1,TRUE,$F$1)),'Andre tabeller'!$B$119:$D$139,3,FALSE)</f>
        <v>#N/A</v>
      </c>
      <c r="D544" s="2" t="e">
        <f ca="1">VLOOKUP(INDIRECT(ADDRESS(A544+2,VLOOKUP($F$1,$F$3:$K$7,5,FALSE),1,TRUE,$F$1)),'Andre tabeller'!$B$119:$D$139,2,FALSE)</f>
        <v>#N/A</v>
      </c>
    </row>
    <row r="545" spans="1:4" x14ac:dyDescent="0.3">
      <c r="A545" s="21">
        <v>530</v>
      </c>
      <c r="B545" s="120" t="e">
        <f t="shared" ca="1" si="8"/>
        <v>#N/A</v>
      </c>
      <c r="C545" s="2" t="e">
        <f ca="1">VLOOKUP(INDIRECT(ADDRESS(A545+2,VLOOKUP($F$1,$F$3:$K$7,5,FALSE),1,TRUE,$F$1)),'Andre tabeller'!$B$119:$D$139,3,FALSE)</f>
        <v>#N/A</v>
      </c>
      <c r="D545" s="2" t="e">
        <f ca="1">VLOOKUP(INDIRECT(ADDRESS(A545+2,VLOOKUP($F$1,$F$3:$K$7,5,FALSE),1,TRUE,$F$1)),'Andre tabeller'!$B$119:$D$139,2,FALSE)</f>
        <v>#N/A</v>
      </c>
    </row>
    <row r="546" spans="1:4" x14ac:dyDescent="0.3">
      <c r="A546" s="21">
        <v>531</v>
      </c>
      <c r="B546" s="120" t="e">
        <f t="shared" ca="1" si="8"/>
        <v>#N/A</v>
      </c>
      <c r="C546" s="2" t="e">
        <f ca="1">VLOOKUP(INDIRECT(ADDRESS(A546+2,VLOOKUP($F$1,$F$3:$K$7,5,FALSE),1,TRUE,$F$1)),'Andre tabeller'!$B$119:$D$139,3,FALSE)</f>
        <v>#N/A</v>
      </c>
      <c r="D546" s="2" t="e">
        <f ca="1">VLOOKUP(INDIRECT(ADDRESS(A546+2,VLOOKUP($F$1,$F$3:$K$7,5,FALSE),1,TRUE,$F$1)),'Andre tabeller'!$B$119:$D$139,2,FALSE)</f>
        <v>#N/A</v>
      </c>
    </row>
    <row r="547" spans="1:4" x14ac:dyDescent="0.3">
      <c r="A547" s="21">
        <v>532</v>
      </c>
      <c r="B547" s="120" t="e">
        <f t="shared" ca="1" si="8"/>
        <v>#N/A</v>
      </c>
      <c r="C547" s="2" t="e">
        <f ca="1">VLOOKUP(INDIRECT(ADDRESS(A547+2,VLOOKUP($F$1,$F$3:$K$7,5,FALSE),1,TRUE,$F$1)),'Andre tabeller'!$B$119:$D$139,3,FALSE)</f>
        <v>#N/A</v>
      </c>
      <c r="D547" s="2" t="e">
        <f ca="1">VLOOKUP(INDIRECT(ADDRESS(A547+2,VLOOKUP($F$1,$F$3:$K$7,5,FALSE),1,TRUE,$F$1)),'Andre tabeller'!$B$119:$D$139,2,FALSE)</f>
        <v>#N/A</v>
      </c>
    </row>
    <row r="548" spans="1:4" x14ac:dyDescent="0.3">
      <c r="A548" s="21">
        <v>533</v>
      </c>
      <c r="B548" s="120" t="e">
        <f t="shared" ca="1" si="8"/>
        <v>#N/A</v>
      </c>
      <c r="C548" s="2" t="e">
        <f ca="1">VLOOKUP(INDIRECT(ADDRESS(A548+2,VLOOKUP($F$1,$F$3:$K$7,5,FALSE),1,TRUE,$F$1)),'Andre tabeller'!$B$119:$D$139,3,FALSE)</f>
        <v>#N/A</v>
      </c>
      <c r="D548" s="2" t="e">
        <f ca="1">VLOOKUP(INDIRECT(ADDRESS(A548+2,VLOOKUP($F$1,$F$3:$K$7,5,FALSE),1,TRUE,$F$1)),'Andre tabeller'!$B$119:$D$139,2,FALSE)</f>
        <v>#N/A</v>
      </c>
    </row>
    <row r="549" spans="1:4" x14ac:dyDescent="0.3">
      <c r="A549" s="21">
        <v>534</v>
      </c>
      <c r="B549" s="120" t="e">
        <f t="shared" ca="1" si="8"/>
        <v>#N/A</v>
      </c>
      <c r="C549" s="2" t="e">
        <f ca="1">VLOOKUP(INDIRECT(ADDRESS(A549+2,VLOOKUP($F$1,$F$3:$K$7,5,FALSE),1,TRUE,$F$1)),'Andre tabeller'!$B$119:$D$139,3,FALSE)</f>
        <v>#N/A</v>
      </c>
      <c r="D549" s="2" t="e">
        <f ca="1">VLOOKUP(INDIRECT(ADDRESS(A549+2,VLOOKUP($F$1,$F$3:$K$7,5,FALSE),1,TRUE,$F$1)),'Andre tabeller'!$B$119:$D$139,2,FALSE)</f>
        <v>#N/A</v>
      </c>
    </row>
    <row r="550" spans="1:4" x14ac:dyDescent="0.3">
      <c r="A550" s="21">
        <v>535</v>
      </c>
      <c r="B550" s="120" t="e">
        <f t="shared" ca="1" si="8"/>
        <v>#N/A</v>
      </c>
      <c r="C550" s="2" t="e">
        <f ca="1">VLOOKUP(INDIRECT(ADDRESS(A550+2,VLOOKUP($F$1,$F$3:$K$7,5,FALSE),1,TRUE,$F$1)),'Andre tabeller'!$B$119:$D$139,3,FALSE)</f>
        <v>#N/A</v>
      </c>
      <c r="D550" s="2" t="e">
        <f ca="1">VLOOKUP(INDIRECT(ADDRESS(A550+2,VLOOKUP($F$1,$F$3:$K$7,5,FALSE),1,TRUE,$F$1)),'Andre tabeller'!$B$119:$D$139,2,FALSE)</f>
        <v>#N/A</v>
      </c>
    </row>
    <row r="551" spans="1:4" x14ac:dyDescent="0.3">
      <c r="A551" s="21">
        <v>536</v>
      </c>
      <c r="B551" s="120" t="e">
        <f t="shared" ca="1" si="8"/>
        <v>#N/A</v>
      </c>
      <c r="C551" s="2" t="e">
        <f ca="1">VLOOKUP(INDIRECT(ADDRESS(A551+2,VLOOKUP($F$1,$F$3:$K$7,5,FALSE),1,TRUE,$F$1)),'Andre tabeller'!$B$119:$D$139,3,FALSE)</f>
        <v>#N/A</v>
      </c>
      <c r="D551" s="2" t="e">
        <f ca="1">VLOOKUP(INDIRECT(ADDRESS(A551+2,VLOOKUP($F$1,$F$3:$K$7,5,FALSE),1,TRUE,$F$1)),'Andre tabeller'!$B$119:$D$139,2,FALSE)</f>
        <v>#N/A</v>
      </c>
    </row>
    <row r="552" spans="1:4" x14ac:dyDescent="0.3">
      <c r="A552" s="21">
        <v>537</v>
      </c>
      <c r="B552" s="120" t="e">
        <f t="shared" ca="1" si="8"/>
        <v>#N/A</v>
      </c>
      <c r="C552" s="2" t="e">
        <f ca="1">VLOOKUP(INDIRECT(ADDRESS(A552+2,VLOOKUP($F$1,$F$3:$K$7,5,FALSE),1,TRUE,$F$1)),'Andre tabeller'!$B$119:$D$139,3,FALSE)</f>
        <v>#N/A</v>
      </c>
      <c r="D552" s="2" t="e">
        <f ca="1">VLOOKUP(INDIRECT(ADDRESS(A552+2,VLOOKUP($F$1,$F$3:$K$7,5,FALSE),1,TRUE,$F$1)),'Andre tabeller'!$B$119:$D$139,2,FALSE)</f>
        <v>#N/A</v>
      </c>
    </row>
    <row r="553" spans="1:4" x14ac:dyDescent="0.3">
      <c r="A553" s="21">
        <v>538</v>
      </c>
      <c r="B553" s="120" t="e">
        <f t="shared" ca="1" si="8"/>
        <v>#N/A</v>
      </c>
      <c r="C553" s="2" t="e">
        <f ca="1">VLOOKUP(INDIRECT(ADDRESS(A553+2,VLOOKUP($F$1,$F$3:$K$7,5,FALSE),1,TRUE,$F$1)),'Andre tabeller'!$B$119:$D$139,3,FALSE)</f>
        <v>#N/A</v>
      </c>
      <c r="D553" s="2" t="e">
        <f ca="1">VLOOKUP(INDIRECT(ADDRESS(A553+2,VLOOKUP($F$1,$F$3:$K$7,5,FALSE),1,TRUE,$F$1)),'Andre tabeller'!$B$119:$D$139,2,FALSE)</f>
        <v>#N/A</v>
      </c>
    </row>
    <row r="554" spans="1:4" x14ac:dyDescent="0.3">
      <c r="A554" s="21">
        <v>539</v>
      </c>
      <c r="B554" s="120" t="e">
        <f t="shared" ca="1" si="8"/>
        <v>#N/A</v>
      </c>
      <c r="C554" s="2" t="e">
        <f ca="1">VLOOKUP(INDIRECT(ADDRESS(A554+2,VLOOKUP($F$1,$F$3:$K$7,5,FALSE),1,TRUE,$F$1)),'Andre tabeller'!$B$119:$D$139,3,FALSE)</f>
        <v>#N/A</v>
      </c>
      <c r="D554" s="2" t="e">
        <f ca="1">VLOOKUP(INDIRECT(ADDRESS(A554+2,VLOOKUP($F$1,$F$3:$K$7,5,FALSE),1,TRUE,$F$1)),'Andre tabeller'!$B$119:$D$139,2,FALSE)</f>
        <v>#N/A</v>
      </c>
    </row>
    <row r="555" spans="1:4" x14ac:dyDescent="0.3">
      <c r="A555" s="21">
        <v>540</v>
      </c>
      <c r="B555" s="120" t="e">
        <f t="shared" ca="1" si="8"/>
        <v>#N/A</v>
      </c>
      <c r="C555" s="2" t="e">
        <f ca="1">VLOOKUP(INDIRECT(ADDRESS(A555+2,VLOOKUP($F$1,$F$3:$K$7,5,FALSE),1,TRUE,$F$1)),'Andre tabeller'!$B$119:$D$139,3,FALSE)</f>
        <v>#N/A</v>
      </c>
      <c r="D555" s="2" t="e">
        <f ca="1">VLOOKUP(INDIRECT(ADDRESS(A555+2,VLOOKUP($F$1,$F$3:$K$7,5,FALSE),1,TRUE,$F$1)),'Andre tabeller'!$B$119:$D$139,2,FALSE)</f>
        <v>#N/A</v>
      </c>
    </row>
    <row r="556" spans="1:4" x14ac:dyDescent="0.3">
      <c r="A556" s="21">
        <v>541</v>
      </c>
      <c r="B556" s="120" t="e">
        <f t="shared" ca="1" si="8"/>
        <v>#N/A</v>
      </c>
      <c r="C556" s="2" t="e">
        <f ca="1">VLOOKUP(INDIRECT(ADDRESS(A556+2,VLOOKUP($F$1,$F$3:$K$7,5,FALSE),1,TRUE,$F$1)),'Andre tabeller'!$B$119:$D$139,3,FALSE)</f>
        <v>#N/A</v>
      </c>
      <c r="D556" s="2" t="e">
        <f ca="1">VLOOKUP(INDIRECT(ADDRESS(A556+2,VLOOKUP($F$1,$F$3:$K$7,5,FALSE),1,TRUE,$F$1)),'Andre tabeller'!$B$119:$D$139,2,FALSE)</f>
        <v>#N/A</v>
      </c>
    </row>
    <row r="557" spans="1:4" x14ac:dyDescent="0.3">
      <c r="A557" s="21">
        <v>542</v>
      </c>
      <c r="B557" s="120" t="e">
        <f t="shared" ca="1" si="8"/>
        <v>#N/A</v>
      </c>
      <c r="C557" s="2" t="e">
        <f ca="1">VLOOKUP(INDIRECT(ADDRESS(A557+2,VLOOKUP($F$1,$F$3:$K$7,5,FALSE),1,TRUE,$F$1)),'Andre tabeller'!$B$119:$D$139,3,FALSE)</f>
        <v>#N/A</v>
      </c>
      <c r="D557" s="2" t="e">
        <f ca="1">VLOOKUP(INDIRECT(ADDRESS(A557+2,VLOOKUP($F$1,$F$3:$K$7,5,FALSE),1,TRUE,$F$1)),'Andre tabeller'!$B$119:$D$139,2,FALSE)</f>
        <v>#N/A</v>
      </c>
    </row>
    <row r="558" spans="1:4" x14ac:dyDescent="0.3">
      <c r="A558" s="21">
        <v>543</v>
      </c>
      <c r="B558" s="120" t="e">
        <f t="shared" ca="1" si="8"/>
        <v>#N/A</v>
      </c>
      <c r="C558" s="2" t="e">
        <f ca="1">VLOOKUP(INDIRECT(ADDRESS(A558+2,VLOOKUP($F$1,$F$3:$K$7,5,FALSE),1,TRUE,$F$1)),'Andre tabeller'!$B$119:$D$139,3,FALSE)</f>
        <v>#N/A</v>
      </c>
      <c r="D558" s="2" t="e">
        <f ca="1">VLOOKUP(INDIRECT(ADDRESS(A558+2,VLOOKUP($F$1,$F$3:$K$7,5,FALSE),1,TRUE,$F$1)),'Andre tabeller'!$B$119:$D$139,2,FALSE)</f>
        <v>#N/A</v>
      </c>
    </row>
    <row r="559" spans="1:4" x14ac:dyDescent="0.3">
      <c r="A559" s="21">
        <v>544</v>
      </c>
      <c r="B559" s="120" t="e">
        <f t="shared" ca="1" si="8"/>
        <v>#N/A</v>
      </c>
      <c r="C559" s="2" t="e">
        <f ca="1">VLOOKUP(INDIRECT(ADDRESS(A559+2,VLOOKUP($F$1,$F$3:$K$7,5,FALSE),1,TRUE,$F$1)),'Andre tabeller'!$B$119:$D$139,3,FALSE)</f>
        <v>#N/A</v>
      </c>
      <c r="D559" s="2" t="e">
        <f ca="1">VLOOKUP(INDIRECT(ADDRESS(A559+2,VLOOKUP($F$1,$F$3:$K$7,5,FALSE),1,TRUE,$F$1)),'Andre tabeller'!$B$119:$D$139,2,FALSE)</f>
        <v>#N/A</v>
      </c>
    </row>
    <row r="560" spans="1:4" x14ac:dyDescent="0.3">
      <c r="A560" s="21">
        <v>545</v>
      </c>
      <c r="B560" s="120" t="e">
        <f t="shared" ca="1" si="8"/>
        <v>#N/A</v>
      </c>
      <c r="C560" s="2" t="e">
        <f ca="1">VLOOKUP(INDIRECT(ADDRESS(A560+2,VLOOKUP($F$1,$F$3:$K$7,5,FALSE),1,TRUE,$F$1)),'Andre tabeller'!$B$119:$D$139,3,FALSE)</f>
        <v>#N/A</v>
      </c>
      <c r="D560" s="2" t="e">
        <f ca="1">VLOOKUP(INDIRECT(ADDRESS(A560+2,VLOOKUP($F$1,$F$3:$K$7,5,FALSE),1,TRUE,$F$1)),'Andre tabeller'!$B$119:$D$139,2,FALSE)</f>
        <v>#N/A</v>
      </c>
    </row>
    <row r="561" spans="1:4" x14ac:dyDescent="0.3">
      <c r="A561" s="21">
        <v>546</v>
      </c>
      <c r="B561" s="120" t="e">
        <f t="shared" ca="1" si="8"/>
        <v>#N/A</v>
      </c>
      <c r="C561" s="2" t="e">
        <f ca="1">VLOOKUP(INDIRECT(ADDRESS(A561+2,VLOOKUP($F$1,$F$3:$K$7,5,FALSE),1,TRUE,$F$1)),'Andre tabeller'!$B$119:$D$139,3,FALSE)</f>
        <v>#N/A</v>
      </c>
      <c r="D561" s="2" t="e">
        <f ca="1">VLOOKUP(INDIRECT(ADDRESS(A561+2,VLOOKUP($F$1,$F$3:$K$7,5,FALSE),1,TRUE,$F$1)),'Andre tabeller'!$B$119:$D$139,2,FALSE)</f>
        <v>#N/A</v>
      </c>
    </row>
    <row r="562" spans="1:4" x14ac:dyDescent="0.3">
      <c r="A562" s="21">
        <v>547</v>
      </c>
      <c r="B562" s="120" t="e">
        <f t="shared" ca="1" si="8"/>
        <v>#N/A</v>
      </c>
      <c r="C562" s="2" t="e">
        <f ca="1">VLOOKUP(INDIRECT(ADDRESS(A562+2,VLOOKUP($F$1,$F$3:$K$7,5,FALSE),1,TRUE,$F$1)),'Andre tabeller'!$B$119:$D$139,3,FALSE)</f>
        <v>#N/A</v>
      </c>
      <c r="D562" s="2" t="e">
        <f ca="1">VLOOKUP(INDIRECT(ADDRESS(A562+2,VLOOKUP($F$1,$F$3:$K$7,5,FALSE),1,TRUE,$F$1)),'Andre tabeller'!$B$119:$D$139,2,FALSE)</f>
        <v>#N/A</v>
      </c>
    </row>
    <row r="563" spans="1:4" x14ac:dyDescent="0.3">
      <c r="A563" s="21">
        <v>548</v>
      </c>
      <c r="B563" s="120" t="e">
        <f t="shared" ca="1" si="8"/>
        <v>#N/A</v>
      </c>
      <c r="C563" s="2" t="e">
        <f ca="1">VLOOKUP(INDIRECT(ADDRESS(A563+2,VLOOKUP($F$1,$F$3:$K$7,5,FALSE),1,TRUE,$F$1)),'Andre tabeller'!$B$119:$D$139,3,FALSE)</f>
        <v>#N/A</v>
      </c>
      <c r="D563" s="2" t="e">
        <f ca="1">VLOOKUP(INDIRECT(ADDRESS(A563+2,VLOOKUP($F$1,$F$3:$K$7,5,FALSE),1,TRUE,$F$1)),'Andre tabeller'!$B$119:$D$139,2,FALSE)</f>
        <v>#N/A</v>
      </c>
    </row>
    <row r="564" spans="1:4" x14ac:dyDescent="0.3">
      <c r="A564" s="21">
        <v>549</v>
      </c>
      <c r="B564" s="120" t="e">
        <f t="shared" ca="1" si="8"/>
        <v>#N/A</v>
      </c>
      <c r="C564" s="2" t="e">
        <f ca="1">VLOOKUP(INDIRECT(ADDRESS(A564+2,VLOOKUP($F$1,$F$3:$K$7,5,FALSE),1,TRUE,$F$1)),'Andre tabeller'!$B$119:$D$139,3,FALSE)</f>
        <v>#N/A</v>
      </c>
      <c r="D564" s="2" t="e">
        <f ca="1">VLOOKUP(INDIRECT(ADDRESS(A564+2,VLOOKUP($F$1,$F$3:$K$7,5,FALSE),1,TRUE,$F$1)),'Andre tabeller'!$B$119:$D$139,2,FALSE)</f>
        <v>#N/A</v>
      </c>
    </row>
    <row r="565" spans="1:4" x14ac:dyDescent="0.3">
      <c r="A565" s="21">
        <v>550</v>
      </c>
      <c r="B565" s="120" t="e">
        <f t="shared" ca="1" si="8"/>
        <v>#N/A</v>
      </c>
      <c r="C565" s="2" t="e">
        <f ca="1">VLOOKUP(INDIRECT(ADDRESS(A565+2,VLOOKUP($F$1,$F$3:$K$7,5,FALSE),1,TRUE,$F$1)),'Andre tabeller'!$B$119:$D$139,3,FALSE)</f>
        <v>#N/A</v>
      </c>
      <c r="D565" s="2" t="e">
        <f ca="1">VLOOKUP(INDIRECT(ADDRESS(A565+2,VLOOKUP($F$1,$F$3:$K$7,5,FALSE),1,TRUE,$F$1)),'Andre tabeller'!$B$119:$D$139,2,FALSE)</f>
        <v>#N/A</v>
      </c>
    </row>
    <row r="566" spans="1:4" x14ac:dyDescent="0.3">
      <c r="A566" s="21">
        <v>551</v>
      </c>
      <c r="B566" s="120" t="e">
        <f t="shared" ca="1" si="8"/>
        <v>#N/A</v>
      </c>
      <c r="C566" s="2" t="e">
        <f ca="1">VLOOKUP(INDIRECT(ADDRESS(A566+2,VLOOKUP($F$1,$F$3:$K$7,5,FALSE),1,TRUE,$F$1)),'Andre tabeller'!$B$119:$D$139,3,FALSE)</f>
        <v>#N/A</v>
      </c>
      <c r="D566" s="2" t="e">
        <f ca="1">VLOOKUP(INDIRECT(ADDRESS(A566+2,VLOOKUP($F$1,$F$3:$K$7,5,FALSE),1,TRUE,$F$1)),'Andre tabeller'!$B$119:$D$139,2,FALSE)</f>
        <v>#N/A</v>
      </c>
    </row>
    <row r="567" spans="1:4" x14ac:dyDescent="0.3">
      <c r="A567" s="21">
        <v>552</v>
      </c>
      <c r="B567" s="120" t="e">
        <f t="shared" ca="1" si="8"/>
        <v>#N/A</v>
      </c>
      <c r="C567" s="2" t="e">
        <f ca="1">VLOOKUP(INDIRECT(ADDRESS(A567+2,VLOOKUP($F$1,$F$3:$K$7,5,FALSE),1,TRUE,$F$1)),'Andre tabeller'!$B$119:$D$139,3,FALSE)</f>
        <v>#N/A</v>
      </c>
      <c r="D567" s="2" t="e">
        <f ca="1">VLOOKUP(INDIRECT(ADDRESS(A567+2,VLOOKUP($F$1,$F$3:$K$7,5,FALSE),1,TRUE,$F$1)),'Andre tabeller'!$B$119:$D$139,2,FALSE)</f>
        <v>#N/A</v>
      </c>
    </row>
    <row r="568" spans="1:4" x14ac:dyDescent="0.3">
      <c r="A568" s="21">
        <v>553</v>
      </c>
      <c r="B568" s="120" t="e">
        <f t="shared" ca="1" si="8"/>
        <v>#N/A</v>
      </c>
      <c r="C568" s="2" t="e">
        <f ca="1">VLOOKUP(INDIRECT(ADDRESS(A568+2,VLOOKUP($F$1,$F$3:$K$7,5,FALSE),1,TRUE,$F$1)),'Andre tabeller'!$B$119:$D$139,3,FALSE)</f>
        <v>#N/A</v>
      </c>
      <c r="D568" s="2" t="e">
        <f ca="1">VLOOKUP(INDIRECT(ADDRESS(A568+2,VLOOKUP($F$1,$F$3:$K$7,5,FALSE),1,TRUE,$F$1)),'Andre tabeller'!$B$119:$D$139,2,FALSE)</f>
        <v>#N/A</v>
      </c>
    </row>
    <row r="569" spans="1:4" x14ac:dyDescent="0.3">
      <c r="A569" s="21">
        <v>554</v>
      </c>
      <c r="B569" s="120" t="e">
        <f t="shared" ca="1" si="8"/>
        <v>#N/A</v>
      </c>
      <c r="C569" s="2" t="e">
        <f ca="1">VLOOKUP(INDIRECT(ADDRESS(A569+2,VLOOKUP($F$1,$F$3:$K$7,5,FALSE),1,TRUE,$F$1)),'Andre tabeller'!$B$119:$D$139,3,FALSE)</f>
        <v>#N/A</v>
      </c>
      <c r="D569" s="2" t="e">
        <f ca="1">VLOOKUP(INDIRECT(ADDRESS(A569+2,VLOOKUP($F$1,$F$3:$K$7,5,FALSE),1,TRUE,$F$1)),'Andre tabeller'!$B$119:$D$139,2,FALSE)</f>
        <v>#N/A</v>
      </c>
    </row>
    <row r="570" spans="1:4" x14ac:dyDescent="0.3">
      <c r="A570" s="21">
        <v>555</v>
      </c>
      <c r="B570" s="120" t="e">
        <f t="shared" ca="1" si="8"/>
        <v>#N/A</v>
      </c>
      <c r="C570" s="2" t="e">
        <f ca="1">VLOOKUP(INDIRECT(ADDRESS(A570+2,VLOOKUP($F$1,$F$3:$K$7,5,FALSE),1,TRUE,$F$1)),'Andre tabeller'!$B$119:$D$139,3,FALSE)</f>
        <v>#N/A</v>
      </c>
      <c r="D570" s="2" t="e">
        <f ca="1">VLOOKUP(INDIRECT(ADDRESS(A570+2,VLOOKUP($F$1,$F$3:$K$7,5,FALSE),1,TRUE,$F$1)),'Andre tabeller'!$B$119:$D$139,2,FALSE)</f>
        <v>#N/A</v>
      </c>
    </row>
    <row r="571" spans="1:4" x14ac:dyDescent="0.3">
      <c r="A571" s="21">
        <v>556</v>
      </c>
      <c r="B571" s="120" t="e">
        <f t="shared" ca="1" si="8"/>
        <v>#N/A</v>
      </c>
      <c r="C571" s="2" t="e">
        <f ca="1">VLOOKUP(INDIRECT(ADDRESS(A571+2,VLOOKUP($F$1,$F$3:$K$7,5,FALSE),1,TRUE,$F$1)),'Andre tabeller'!$B$119:$D$139,3,FALSE)</f>
        <v>#N/A</v>
      </c>
      <c r="D571" s="2" t="e">
        <f ca="1">VLOOKUP(INDIRECT(ADDRESS(A571+2,VLOOKUP($F$1,$F$3:$K$7,5,FALSE),1,TRUE,$F$1)),'Andre tabeller'!$B$119:$D$139,2,FALSE)</f>
        <v>#N/A</v>
      </c>
    </row>
    <row r="572" spans="1:4" x14ac:dyDescent="0.3">
      <c r="A572" s="21">
        <v>557</v>
      </c>
      <c r="B572" s="120" t="e">
        <f t="shared" ca="1" si="8"/>
        <v>#N/A</v>
      </c>
      <c r="C572" s="2" t="e">
        <f ca="1">VLOOKUP(INDIRECT(ADDRESS(A572+2,VLOOKUP($F$1,$F$3:$K$7,5,FALSE),1,TRUE,$F$1)),'Andre tabeller'!$B$119:$D$139,3,FALSE)</f>
        <v>#N/A</v>
      </c>
      <c r="D572" s="2" t="e">
        <f ca="1">VLOOKUP(INDIRECT(ADDRESS(A572+2,VLOOKUP($F$1,$F$3:$K$7,5,FALSE),1,TRUE,$F$1)),'Andre tabeller'!$B$119:$D$139,2,FALSE)</f>
        <v>#N/A</v>
      </c>
    </row>
    <row r="573" spans="1:4" x14ac:dyDescent="0.3">
      <c r="A573" s="21">
        <v>558</v>
      </c>
      <c r="B573" s="120" t="e">
        <f t="shared" ca="1" si="8"/>
        <v>#N/A</v>
      </c>
      <c r="C573" s="2" t="e">
        <f ca="1">VLOOKUP(INDIRECT(ADDRESS(A573+2,VLOOKUP($F$1,$F$3:$K$7,5,FALSE),1,TRUE,$F$1)),'Andre tabeller'!$B$119:$D$139,3,FALSE)</f>
        <v>#N/A</v>
      </c>
      <c r="D573" s="2" t="e">
        <f ca="1">VLOOKUP(INDIRECT(ADDRESS(A573+2,VLOOKUP($F$1,$F$3:$K$7,5,FALSE),1,TRUE,$F$1)),'Andre tabeller'!$B$119:$D$139,2,FALSE)</f>
        <v>#N/A</v>
      </c>
    </row>
    <row r="574" spans="1:4" x14ac:dyDescent="0.3">
      <c r="A574" s="21">
        <v>559</v>
      </c>
      <c r="B574" s="120" t="e">
        <f t="shared" ca="1" si="8"/>
        <v>#N/A</v>
      </c>
      <c r="C574" s="2" t="e">
        <f ca="1">VLOOKUP(INDIRECT(ADDRESS(A574+2,VLOOKUP($F$1,$F$3:$K$7,5,FALSE),1,TRUE,$F$1)),'Andre tabeller'!$B$119:$D$139,3,FALSE)</f>
        <v>#N/A</v>
      </c>
      <c r="D574" s="2" t="e">
        <f ca="1">VLOOKUP(INDIRECT(ADDRESS(A574+2,VLOOKUP($F$1,$F$3:$K$7,5,FALSE),1,TRUE,$F$1)),'Andre tabeller'!$B$119:$D$139,2,FALSE)</f>
        <v>#N/A</v>
      </c>
    </row>
    <row r="575" spans="1:4" x14ac:dyDescent="0.3">
      <c r="A575" s="21">
        <v>560</v>
      </c>
      <c r="B575" s="120" t="e">
        <f t="shared" ca="1" si="8"/>
        <v>#N/A</v>
      </c>
      <c r="C575" s="2" t="e">
        <f ca="1">VLOOKUP(INDIRECT(ADDRESS(A575+2,VLOOKUP($F$1,$F$3:$K$7,5,FALSE),1,TRUE,$F$1)),'Andre tabeller'!$B$119:$D$139,3,FALSE)</f>
        <v>#N/A</v>
      </c>
      <c r="D575" s="2" t="e">
        <f ca="1">VLOOKUP(INDIRECT(ADDRESS(A575+2,VLOOKUP($F$1,$F$3:$K$7,5,FALSE),1,TRUE,$F$1)),'Andre tabeller'!$B$119:$D$139,2,FALSE)</f>
        <v>#N/A</v>
      </c>
    </row>
    <row r="576" spans="1:4" x14ac:dyDescent="0.3">
      <c r="A576" s="21">
        <v>561</v>
      </c>
      <c r="B576" s="120" t="e">
        <f t="shared" ca="1" si="8"/>
        <v>#N/A</v>
      </c>
      <c r="C576" s="2" t="e">
        <f ca="1">VLOOKUP(INDIRECT(ADDRESS(A576+2,VLOOKUP($F$1,$F$3:$K$7,5,FALSE),1,TRUE,$F$1)),'Andre tabeller'!$B$119:$D$139,3,FALSE)</f>
        <v>#N/A</v>
      </c>
      <c r="D576" s="2" t="e">
        <f ca="1">VLOOKUP(INDIRECT(ADDRESS(A576+2,VLOOKUP($F$1,$F$3:$K$7,5,FALSE),1,TRUE,$F$1)),'Andre tabeller'!$B$119:$D$139,2,FALSE)</f>
        <v>#N/A</v>
      </c>
    </row>
    <row r="577" spans="1:4" x14ac:dyDescent="0.3">
      <c r="A577" s="21">
        <v>562</v>
      </c>
      <c r="B577" s="120" t="e">
        <f t="shared" ca="1" si="8"/>
        <v>#N/A</v>
      </c>
      <c r="C577" s="2" t="e">
        <f ca="1">VLOOKUP(INDIRECT(ADDRESS(A577+2,VLOOKUP($F$1,$F$3:$K$7,5,FALSE),1,TRUE,$F$1)),'Andre tabeller'!$B$119:$D$139,3,FALSE)</f>
        <v>#N/A</v>
      </c>
      <c r="D577" s="2" t="e">
        <f ca="1">VLOOKUP(INDIRECT(ADDRESS(A577+2,VLOOKUP($F$1,$F$3:$K$7,5,FALSE),1,TRUE,$F$1)),'Andre tabeller'!$B$119:$D$139,2,FALSE)</f>
        <v>#N/A</v>
      </c>
    </row>
    <row r="578" spans="1:4" x14ac:dyDescent="0.3">
      <c r="A578" s="21">
        <v>563</v>
      </c>
      <c r="B578" s="120" t="e">
        <f t="shared" ca="1" si="8"/>
        <v>#N/A</v>
      </c>
      <c r="C578" s="2" t="e">
        <f ca="1">VLOOKUP(INDIRECT(ADDRESS(A578+2,VLOOKUP($F$1,$F$3:$K$7,5,FALSE),1,TRUE,$F$1)),'Andre tabeller'!$B$119:$D$139,3,FALSE)</f>
        <v>#N/A</v>
      </c>
      <c r="D578" s="2" t="e">
        <f ca="1">VLOOKUP(INDIRECT(ADDRESS(A578+2,VLOOKUP($F$1,$F$3:$K$7,5,FALSE),1,TRUE,$F$1)),'Andre tabeller'!$B$119:$D$139,2,FALSE)</f>
        <v>#N/A</v>
      </c>
    </row>
    <row r="579" spans="1:4" x14ac:dyDescent="0.3">
      <c r="A579" s="21">
        <v>564</v>
      </c>
      <c r="B579" s="120" t="e">
        <f t="shared" ca="1" si="8"/>
        <v>#N/A</v>
      </c>
      <c r="C579" s="2" t="e">
        <f ca="1">VLOOKUP(INDIRECT(ADDRESS(A579+2,VLOOKUP($F$1,$F$3:$K$7,5,FALSE),1,TRUE,$F$1)),'Andre tabeller'!$B$119:$D$139,3,FALSE)</f>
        <v>#N/A</v>
      </c>
      <c r="D579" s="2" t="e">
        <f ca="1">VLOOKUP(INDIRECT(ADDRESS(A579+2,VLOOKUP($F$1,$F$3:$K$7,5,FALSE),1,TRUE,$F$1)),'Andre tabeller'!$B$119:$D$139,2,FALSE)</f>
        <v>#N/A</v>
      </c>
    </row>
    <row r="580" spans="1:4" x14ac:dyDescent="0.3">
      <c r="A580" s="21">
        <v>565</v>
      </c>
      <c r="B580" s="120" t="e">
        <f t="shared" ca="1" si="8"/>
        <v>#N/A</v>
      </c>
      <c r="C580" s="2" t="e">
        <f ca="1">VLOOKUP(INDIRECT(ADDRESS(A580+2,VLOOKUP($F$1,$F$3:$K$7,5,FALSE),1,TRUE,$F$1)),'Andre tabeller'!$B$119:$D$139,3,FALSE)</f>
        <v>#N/A</v>
      </c>
      <c r="D580" s="2" t="e">
        <f ca="1">VLOOKUP(INDIRECT(ADDRESS(A580+2,VLOOKUP($F$1,$F$3:$K$7,5,FALSE),1,TRUE,$F$1)),'Andre tabeller'!$B$119:$D$139,2,FALSE)</f>
        <v>#N/A</v>
      </c>
    </row>
    <row r="581" spans="1:4" x14ac:dyDescent="0.3">
      <c r="A581" s="21">
        <v>566</v>
      </c>
      <c r="B581" s="120" t="e">
        <f t="shared" ca="1" si="8"/>
        <v>#N/A</v>
      </c>
      <c r="C581" s="2" t="e">
        <f ca="1">VLOOKUP(INDIRECT(ADDRESS(A581+2,VLOOKUP($F$1,$F$3:$K$7,5,FALSE),1,TRUE,$F$1)),'Andre tabeller'!$B$119:$D$139,3,FALSE)</f>
        <v>#N/A</v>
      </c>
      <c r="D581" s="2" t="e">
        <f ca="1">VLOOKUP(INDIRECT(ADDRESS(A581+2,VLOOKUP($F$1,$F$3:$K$7,5,FALSE),1,TRUE,$F$1)),'Andre tabeller'!$B$119:$D$139,2,FALSE)</f>
        <v>#N/A</v>
      </c>
    </row>
    <row r="582" spans="1:4" x14ac:dyDescent="0.3">
      <c r="A582" s="21">
        <v>567</v>
      </c>
      <c r="B582" s="120" t="e">
        <f t="shared" ca="1" si="8"/>
        <v>#N/A</v>
      </c>
      <c r="C582" s="2" t="e">
        <f ca="1">VLOOKUP(INDIRECT(ADDRESS(A582+2,VLOOKUP($F$1,$F$3:$K$7,5,FALSE),1,TRUE,$F$1)),'Andre tabeller'!$B$119:$D$139,3,FALSE)</f>
        <v>#N/A</v>
      </c>
      <c r="D582" s="2" t="e">
        <f ca="1">VLOOKUP(INDIRECT(ADDRESS(A582+2,VLOOKUP($F$1,$F$3:$K$7,5,FALSE),1,TRUE,$F$1)),'Andre tabeller'!$B$119:$D$139,2,FALSE)</f>
        <v>#N/A</v>
      </c>
    </row>
    <row r="583" spans="1:4" x14ac:dyDescent="0.3">
      <c r="A583" s="21">
        <v>568</v>
      </c>
      <c r="B583" s="120" t="e">
        <f t="shared" ca="1" si="8"/>
        <v>#N/A</v>
      </c>
      <c r="C583" s="2" t="e">
        <f ca="1">VLOOKUP(INDIRECT(ADDRESS(A583+2,VLOOKUP($F$1,$F$3:$K$7,5,FALSE),1,TRUE,$F$1)),'Andre tabeller'!$B$119:$D$139,3,FALSE)</f>
        <v>#N/A</v>
      </c>
      <c r="D583" s="2" t="e">
        <f ca="1">VLOOKUP(INDIRECT(ADDRESS(A583+2,VLOOKUP($F$1,$F$3:$K$7,5,FALSE),1,TRUE,$F$1)),'Andre tabeller'!$B$119:$D$139,2,FALSE)</f>
        <v>#N/A</v>
      </c>
    </row>
    <row r="584" spans="1:4" x14ac:dyDescent="0.3">
      <c r="A584" s="21">
        <v>569</v>
      </c>
      <c r="B584" s="120" t="e">
        <f t="shared" ca="1" si="8"/>
        <v>#N/A</v>
      </c>
      <c r="C584" s="2" t="e">
        <f ca="1">VLOOKUP(INDIRECT(ADDRESS(A584+2,VLOOKUP($F$1,$F$3:$K$7,5,FALSE),1,TRUE,$F$1)),'Andre tabeller'!$B$119:$D$139,3,FALSE)</f>
        <v>#N/A</v>
      </c>
      <c r="D584" s="2" t="e">
        <f ca="1">VLOOKUP(INDIRECT(ADDRESS(A584+2,VLOOKUP($F$1,$F$3:$K$7,5,FALSE),1,TRUE,$F$1)),'Andre tabeller'!$B$119:$D$139,2,FALSE)</f>
        <v>#N/A</v>
      </c>
    </row>
    <row r="585" spans="1:4" x14ac:dyDescent="0.3">
      <c r="A585" s="21">
        <v>570</v>
      </c>
      <c r="B585" s="120" t="e">
        <f t="shared" ca="1" si="8"/>
        <v>#N/A</v>
      </c>
      <c r="C585" s="2" t="e">
        <f ca="1">VLOOKUP(INDIRECT(ADDRESS(A585+2,VLOOKUP($F$1,$F$3:$K$7,5,FALSE),1,TRUE,$F$1)),'Andre tabeller'!$B$119:$D$139,3,FALSE)</f>
        <v>#N/A</v>
      </c>
      <c r="D585" s="2" t="e">
        <f ca="1">VLOOKUP(INDIRECT(ADDRESS(A585+2,VLOOKUP($F$1,$F$3:$K$7,5,FALSE),1,TRUE,$F$1)),'Andre tabeller'!$B$119:$D$139,2,FALSE)</f>
        <v>#N/A</v>
      </c>
    </row>
    <row r="586" spans="1:4" x14ac:dyDescent="0.3">
      <c r="A586" s="21">
        <v>571</v>
      </c>
      <c r="B586" s="120" t="e">
        <f t="shared" ca="1" si="8"/>
        <v>#N/A</v>
      </c>
      <c r="C586" s="2" t="e">
        <f ca="1">VLOOKUP(INDIRECT(ADDRESS(A586+2,VLOOKUP($F$1,$F$3:$K$7,5,FALSE),1,TRUE,$F$1)),'Andre tabeller'!$B$119:$D$139,3,FALSE)</f>
        <v>#N/A</v>
      </c>
      <c r="D586" s="2" t="e">
        <f ca="1">VLOOKUP(INDIRECT(ADDRESS(A586+2,VLOOKUP($F$1,$F$3:$K$7,5,FALSE),1,TRUE,$F$1)),'Andre tabeller'!$B$119:$D$139,2,FALSE)</f>
        <v>#N/A</v>
      </c>
    </row>
    <row r="587" spans="1:4" x14ac:dyDescent="0.3">
      <c r="A587" s="21">
        <v>572</v>
      </c>
      <c r="B587" s="120" t="e">
        <f t="shared" ca="1" si="8"/>
        <v>#N/A</v>
      </c>
      <c r="C587" s="2" t="e">
        <f ca="1">VLOOKUP(INDIRECT(ADDRESS(A587+2,VLOOKUP($F$1,$F$3:$K$7,5,FALSE),1,TRUE,$F$1)),'Andre tabeller'!$B$119:$D$139,3,FALSE)</f>
        <v>#N/A</v>
      </c>
      <c r="D587" s="2" t="e">
        <f ca="1">VLOOKUP(INDIRECT(ADDRESS(A587+2,VLOOKUP($F$1,$F$3:$K$7,5,FALSE),1,TRUE,$F$1)),'Andre tabeller'!$B$119:$D$139,2,FALSE)</f>
        <v>#N/A</v>
      </c>
    </row>
    <row r="588" spans="1:4" x14ac:dyDescent="0.3">
      <c r="A588" s="21">
        <v>573</v>
      </c>
      <c r="B588" s="120" t="e">
        <f t="shared" ca="1" si="8"/>
        <v>#N/A</v>
      </c>
      <c r="C588" s="2" t="e">
        <f ca="1">VLOOKUP(INDIRECT(ADDRESS(A588+2,VLOOKUP($F$1,$F$3:$K$7,5,FALSE),1,TRUE,$F$1)),'Andre tabeller'!$B$119:$D$139,3,FALSE)</f>
        <v>#N/A</v>
      </c>
      <c r="D588" s="2" t="e">
        <f ca="1">VLOOKUP(INDIRECT(ADDRESS(A588+2,VLOOKUP($F$1,$F$3:$K$7,5,FALSE),1,TRUE,$F$1)),'Andre tabeller'!$B$119:$D$139,2,FALSE)</f>
        <v>#N/A</v>
      </c>
    </row>
    <row r="589" spans="1:4" x14ac:dyDescent="0.3">
      <c r="A589" s="21">
        <v>574</v>
      </c>
      <c r="B589" s="120" t="e">
        <f t="shared" ca="1" si="8"/>
        <v>#N/A</v>
      </c>
      <c r="C589" s="2" t="e">
        <f ca="1">VLOOKUP(INDIRECT(ADDRESS(A589+2,VLOOKUP($F$1,$F$3:$K$7,5,FALSE),1,TRUE,$F$1)),'Andre tabeller'!$B$119:$D$139,3,FALSE)</f>
        <v>#N/A</v>
      </c>
      <c r="D589" s="2" t="e">
        <f ca="1">VLOOKUP(INDIRECT(ADDRESS(A589+2,VLOOKUP($F$1,$F$3:$K$7,5,FALSE),1,TRUE,$F$1)),'Andre tabeller'!$B$119:$D$139,2,FALSE)</f>
        <v>#N/A</v>
      </c>
    </row>
    <row r="590" spans="1:4" x14ac:dyDescent="0.3">
      <c r="A590" s="21">
        <v>575</v>
      </c>
      <c r="B590" s="120" t="e">
        <f t="shared" ca="1" si="8"/>
        <v>#N/A</v>
      </c>
      <c r="C590" s="2" t="e">
        <f ca="1">VLOOKUP(INDIRECT(ADDRESS(A590+2,VLOOKUP($F$1,$F$3:$K$7,5,FALSE),1,TRUE,$F$1)),'Andre tabeller'!$B$119:$D$139,3,FALSE)</f>
        <v>#N/A</v>
      </c>
      <c r="D590" s="2" t="e">
        <f ca="1">VLOOKUP(INDIRECT(ADDRESS(A590+2,VLOOKUP($F$1,$F$3:$K$7,5,FALSE),1,TRUE,$F$1)),'Andre tabeller'!$B$119:$D$139,2,FALSE)</f>
        <v>#N/A</v>
      </c>
    </row>
    <row r="591" spans="1:4" x14ac:dyDescent="0.3">
      <c r="A591" s="21">
        <v>576</v>
      </c>
      <c r="B591" s="120" t="e">
        <f t="shared" ca="1" si="8"/>
        <v>#N/A</v>
      </c>
      <c r="C591" s="2" t="e">
        <f ca="1">VLOOKUP(INDIRECT(ADDRESS(A591+2,VLOOKUP($F$1,$F$3:$K$7,5,FALSE),1,TRUE,$F$1)),'Andre tabeller'!$B$119:$D$139,3,FALSE)</f>
        <v>#N/A</v>
      </c>
      <c r="D591" s="2" t="e">
        <f ca="1">VLOOKUP(INDIRECT(ADDRESS(A591+2,VLOOKUP($F$1,$F$3:$K$7,5,FALSE),1,TRUE,$F$1)),'Andre tabeller'!$B$119:$D$139,2,FALSE)</f>
        <v>#N/A</v>
      </c>
    </row>
    <row r="592" spans="1:4" x14ac:dyDescent="0.3">
      <c r="A592" s="21">
        <v>577</v>
      </c>
      <c r="B592" s="120" t="e">
        <f t="shared" ca="1" si="8"/>
        <v>#N/A</v>
      </c>
      <c r="C592" s="2" t="e">
        <f ca="1">VLOOKUP(INDIRECT(ADDRESS(A592+2,VLOOKUP($F$1,$F$3:$K$7,5,FALSE),1,TRUE,$F$1)),'Andre tabeller'!$B$119:$D$139,3,FALSE)</f>
        <v>#N/A</v>
      </c>
      <c r="D592" s="2" t="e">
        <f ca="1">VLOOKUP(INDIRECT(ADDRESS(A592+2,VLOOKUP($F$1,$F$3:$K$7,5,FALSE),1,TRUE,$F$1)),'Andre tabeller'!$B$119:$D$139,2,FALSE)</f>
        <v>#N/A</v>
      </c>
    </row>
    <row r="593" spans="1:4" x14ac:dyDescent="0.3">
      <c r="A593" s="21">
        <v>578</v>
      </c>
      <c r="B593" s="120" t="e">
        <f t="shared" ref="B593:B603" ca="1" si="9">INDIRECT(ADDRESS(A593+2,VLOOKUP($F$1,$F$3:$K$7,2,FALSE),1,TRUE,$F$1)) &amp; IF(VLOOKUP($F$1,$F$3:$K$7,3,FALSE)&gt;0," - " &amp; INDIRECT(ADDRESS(A593+2,VLOOKUP($F$1,$F$3:$K$7,3,FALSE),1,TRUE,$F$1)),  "") &amp; IF(VLOOKUP($F$1,$F$3:$K$7,4,FALSE)&gt;0," - " &amp; INDIRECT(ADDRESS(A593+2,VLOOKUP($F$1,$F$3:$K$7,4,FALSE),1,TRUE,$F$1)),  "")</f>
        <v>#N/A</v>
      </c>
      <c r="C593" s="2" t="e">
        <f ca="1">VLOOKUP(INDIRECT(ADDRESS(A593+2,VLOOKUP($F$1,$F$3:$K$7,5,FALSE),1,TRUE,$F$1)),'Andre tabeller'!$B$119:$D$139,3,FALSE)</f>
        <v>#N/A</v>
      </c>
      <c r="D593" s="2" t="e">
        <f ca="1">VLOOKUP(INDIRECT(ADDRESS(A593+2,VLOOKUP($F$1,$F$3:$K$7,5,FALSE),1,TRUE,$F$1)),'Andre tabeller'!$B$119:$D$139,2,FALSE)</f>
        <v>#N/A</v>
      </c>
    </row>
    <row r="594" spans="1:4" x14ac:dyDescent="0.3">
      <c r="A594" s="21">
        <v>579</v>
      </c>
      <c r="B594" s="120" t="e">
        <f t="shared" ca="1" si="9"/>
        <v>#N/A</v>
      </c>
      <c r="C594" s="2" t="e">
        <f ca="1">VLOOKUP(INDIRECT(ADDRESS(A594+2,VLOOKUP($F$1,$F$3:$K$7,5,FALSE),1,TRUE,$F$1)),'Andre tabeller'!$B$119:$D$139,3,FALSE)</f>
        <v>#N/A</v>
      </c>
      <c r="D594" s="2" t="e">
        <f ca="1">VLOOKUP(INDIRECT(ADDRESS(A594+2,VLOOKUP($F$1,$F$3:$K$7,5,FALSE),1,TRUE,$F$1)),'Andre tabeller'!$B$119:$D$139,2,FALSE)</f>
        <v>#N/A</v>
      </c>
    </row>
    <row r="595" spans="1:4" x14ac:dyDescent="0.3">
      <c r="A595" s="21">
        <v>580</v>
      </c>
      <c r="B595" s="120" t="e">
        <f t="shared" ca="1" si="9"/>
        <v>#N/A</v>
      </c>
      <c r="C595" s="2" t="e">
        <f ca="1">VLOOKUP(INDIRECT(ADDRESS(A595+2,VLOOKUP($F$1,$F$3:$K$7,5,FALSE),1,TRUE,$F$1)),'Andre tabeller'!$B$119:$D$139,3,FALSE)</f>
        <v>#N/A</v>
      </c>
      <c r="D595" s="2" t="e">
        <f ca="1">VLOOKUP(INDIRECT(ADDRESS(A595+2,VLOOKUP($F$1,$F$3:$K$7,5,FALSE),1,TRUE,$F$1)),'Andre tabeller'!$B$119:$D$139,2,FALSE)</f>
        <v>#N/A</v>
      </c>
    </row>
    <row r="596" spans="1:4" x14ac:dyDescent="0.3">
      <c r="A596" s="21">
        <v>581</v>
      </c>
      <c r="B596" s="120" t="e">
        <f t="shared" ca="1" si="9"/>
        <v>#N/A</v>
      </c>
      <c r="C596" s="2" t="e">
        <f ca="1">VLOOKUP(INDIRECT(ADDRESS(A596+2,VLOOKUP($F$1,$F$3:$K$7,5,FALSE),1,TRUE,$F$1)),'Andre tabeller'!$B$119:$D$139,3,FALSE)</f>
        <v>#N/A</v>
      </c>
      <c r="D596" s="2" t="e">
        <f ca="1">VLOOKUP(INDIRECT(ADDRESS(A596+2,VLOOKUP($F$1,$F$3:$K$7,5,FALSE),1,TRUE,$F$1)),'Andre tabeller'!$B$119:$D$139,2,FALSE)</f>
        <v>#N/A</v>
      </c>
    </row>
    <row r="597" spans="1:4" x14ac:dyDescent="0.3">
      <c r="A597" s="21">
        <v>582</v>
      </c>
      <c r="B597" s="120" t="e">
        <f t="shared" ca="1" si="9"/>
        <v>#N/A</v>
      </c>
      <c r="C597" s="2" t="e">
        <f ca="1">VLOOKUP(INDIRECT(ADDRESS(A597+2,VLOOKUP($F$1,$F$3:$K$7,5,FALSE),1,TRUE,$F$1)),'Andre tabeller'!$B$119:$D$139,3,FALSE)</f>
        <v>#N/A</v>
      </c>
      <c r="D597" s="2" t="e">
        <f ca="1">VLOOKUP(INDIRECT(ADDRESS(A597+2,VLOOKUP($F$1,$F$3:$K$7,5,FALSE),1,TRUE,$F$1)),'Andre tabeller'!$B$119:$D$139,2,FALSE)</f>
        <v>#N/A</v>
      </c>
    </row>
    <row r="598" spans="1:4" x14ac:dyDescent="0.3">
      <c r="A598" s="21">
        <v>583</v>
      </c>
      <c r="B598" s="120" t="e">
        <f t="shared" ca="1" si="9"/>
        <v>#N/A</v>
      </c>
      <c r="C598" s="2" t="e">
        <f ca="1">VLOOKUP(INDIRECT(ADDRESS(A598+2,VLOOKUP($F$1,$F$3:$K$7,5,FALSE),1,TRUE,$F$1)),'Andre tabeller'!$B$119:$D$139,3,FALSE)</f>
        <v>#N/A</v>
      </c>
      <c r="D598" s="2" t="e">
        <f ca="1">VLOOKUP(INDIRECT(ADDRESS(A598+2,VLOOKUP($F$1,$F$3:$K$7,5,FALSE),1,TRUE,$F$1)),'Andre tabeller'!$B$119:$D$139,2,FALSE)</f>
        <v>#N/A</v>
      </c>
    </row>
    <row r="599" spans="1:4" x14ac:dyDescent="0.3">
      <c r="A599" s="21">
        <v>584</v>
      </c>
      <c r="B599" s="120" t="e">
        <f t="shared" ca="1" si="9"/>
        <v>#N/A</v>
      </c>
      <c r="C599" s="2" t="e">
        <f ca="1">VLOOKUP(INDIRECT(ADDRESS(A599+2,VLOOKUP($F$1,$F$3:$K$7,5,FALSE),1,TRUE,$F$1)),'Andre tabeller'!$B$119:$D$139,3,FALSE)</f>
        <v>#N/A</v>
      </c>
      <c r="D599" s="2" t="e">
        <f ca="1">VLOOKUP(INDIRECT(ADDRESS(A599+2,VLOOKUP($F$1,$F$3:$K$7,5,FALSE),1,TRUE,$F$1)),'Andre tabeller'!$B$119:$D$139,2,FALSE)</f>
        <v>#N/A</v>
      </c>
    </row>
    <row r="600" spans="1:4" x14ac:dyDescent="0.3">
      <c r="A600" s="21">
        <v>585</v>
      </c>
      <c r="B600" s="120" t="e">
        <f t="shared" ca="1" si="9"/>
        <v>#N/A</v>
      </c>
      <c r="C600" s="2" t="e">
        <f ca="1">VLOOKUP(INDIRECT(ADDRESS(A600+2,VLOOKUP($F$1,$F$3:$K$7,5,FALSE),1,TRUE,$F$1)),'Andre tabeller'!$B$119:$D$139,3,FALSE)</f>
        <v>#N/A</v>
      </c>
      <c r="D600" s="2" t="e">
        <f ca="1">VLOOKUP(INDIRECT(ADDRESS(A600+2,VLOOKUP($F$1,$F$3:$K$7,5,FALSE),1,TRUE,$F$1)),'Andre tabeller'!$B$119:$D$139,2,FALSE)</f>
        <v>#N/A</v>
      </c>
    </row>
    <row r="601" spans="1:4" x14ac:dyDescent="0.3">
      <c r="A601" s="21">
        <v>586</v>
      </c>
      <c r="B601" s="120" t="e">
        <f t="shared" ca="1" si="9"/>
        <v>#N/A</v>
      </c>
      <c r="C601" s="2" t="e">
        <f ca="1">VLOOKUP(INDIRECT(ADDRESS(A601+2,VLOOKUP($F$1,$F$3:$K$7,5,FALSE),1,TRUE,$F$1)),'Andre tabeller'!$B$119:$D$139,3,FALSE)</f>
        <v>#N/A</v>
      </c>
      <c r="D601" s="2" t="e">
        <f ca="1">VLOOKUP(INDIRECT(ADDRESS(A601+2,VLOOKUP($F$1,$F$3:$K$7,5,FALSE),1,TRUE,$F$1)),'Andre tabeller'!$B$119:$D$139,2,FALSE)</f>
        <v>#N/A</v>
      </c>
    </row>
    <row r="602" spans="1:4" x14ac:dyDescent="0.3">
      <c r="A602" s="21">
        <v>587</v>
      </c>
      <c r="B602" s="120" t="e">
        <f t="shared" ca="1" si="9"/>
        <v>#N/A</v>
      </c>
      <c r="C602" s="2" t="e">
        <f ca="1">VLOOKUP(INDIRECT(ADDRESS(A602+2,VLOOKUP($F$1,$F$3:$K$7,5,FALSE),1,TRUE,$F$1)),'Andre tabeller'!$B$119:$D$139,3,FALSE)</f>
        <v>#N/A</v>
      </c>
      <c r="D602" s="2" t="e">
        <f ca="1">VLOOKUP(INDIRECT(ADDRESS(A602+2,VLOOKUP($F$1,$F$3:$K$7,5,FALSE),1,TRUE,$F$1)),'Andre tabeller'!$B$119:$D$139,2,FALSE)</f>
        <v>#N/A</v>
      </c>
    </row>
    <row r="603" spans="1:4" x14ac:dyDescent="0.3">
      <c r="A603" s="21">
        <v>588</v>
      </c>
      <c r="B603" s="120" t="e">
        <f t="shared" ca="1" si="9"/>
        <v>#N/A</v>
      </c>
      <c r="C603" s="2" t="e">
        <f ca="1">VLOOKUP(INDIRECT(ADDRESS(A603+2,VLOOKUP($F$1,$F$3:$K$7,5,FALSE),1,TRUE,$F$1)),'Andre tabeller'!$B$119:$D$139,3,FALSE)</f>
        <v>#N/A</v>
      </c>
      <c r="D603" s="2" t="e">
        <f ca="1">VLOOKUP(INDIRECT(ADDRESS(A603+2,VLOOKUP($F$1,$F$3:$K$7,5,FALSE),1,TRUE,$F$1)),'Andre tabeller'!$B$119:$D$139,2,FALSE)</f>
        <v>#N/A</v>
      </c>
    </row>
  </sheetData>
  <sheetProtection sheet="1" objects="1" scenarios="1"/>
  <dataConsolidate/>
  <mergeCells count="12">
    <mergeCell ref="C6:D6"/>
    <mergeCell ref="C12:D12"/>
    <mergeCell ref="C7:D7"/>
    <mergeCell ref="C8:D8"/>
    <mergeCell ref="C9:D9"/>
    <mergeCell ref="C10:D10"/>
    <mergeCell ref="C11:D11"/>
    <mergeCell ref="C4:D4"/>
    <mergeCell ref="C5:D5"/>
    <mergeCell ref="C3:D3"/>
    <mergeCell ref="C1:D1"/>
    <mergeCell ref="C2:D2"/>
  </mergeCells>
  <conditionalFormatting sqref="D15">
    <cfRule type="expression" dxfId="15" priority="2">
      <formula>OR(#REF!="Sluttkontroll",#REF!="Funksjonskontroll",#REF!="Installasjonskontroll")</formula>
    </cfRule>
  </conditionalFormatting>
  <conditionalFormatting sqref="C1:D1048576">
    <cfRule type="cellIs" dxfId="14" priority="1" operator="equal">
      <formula>"Registreres ikke"</formula>
    </cfRule>
  </conditionalFormatting>
  <pageMargins left="0.7" right="0.7" top="0.75" bottom="0.75" header="0.3" footer="0.3"/>
  <pageSetup paperSize="9" orientation="portrait" horizontalDpi="4294967293" verticalDpi="4294967293"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6"/>
  <dimension ref="A1:AK314"/>
  <sheetViews>
    <sheetView view="pageBreakPreview" zoomScale="80" zoomScaleNormal="100" zoomScaleSheetLayoutView="80" workbookViewId="0">
      <pane ySplit="1" topLeftCell="A190" activePane="bottomLeft" state="frozen"/>
      <selection pane="bottomLeft" activeCell="A3" sqref="A3"/>
    </sheetView>
  </sheetViews>
  <sheetFormatPr baseColWidth="10" defaultColWidth="11.44140625" defaultRowHeight="14.4" x14ac:dyDescent="0.3"/>
  <cols>
    <col min="1" max="1" width="92" style="196" customWidth="1"/>
    <col min="2" max="2" width="71.6640625" style="197" customWidth="1"/>
    <col min="3" max="3" width="3.5546875" style="166" customWidth="1"/>
    <col min="4" max="5" width="3.5546875" style="167" customWidth="1"/>
    <col min="6" max="6" width="3.5546875" style="168" customWidth="1"/>
    <col min="7" max="7" width="3.5546875" style="169" customWidth="1"/>
    <col min="8" max="9" width="3.5546875" style="170" customWidth="1"/>
    <col min="10" max="10" width="3.5546875" style="171" customWidth="1"/>
    <col min="11" max="11" width="3.5546875" style="172" customWidth="1"/>
    <col min="12" max="13" width="3.5546875" style="173" customWidth="1"/>
    <col min="14" max="14" width="3.5546875" style="174" customWidth="1"/>
    <col min="15" max="15" width="3.5546875" style="175" customWidth="1"/>
    <col min="16" max="17" width="3.5546875" style="176" customWidth="1"/>
    <col min="18" max="18" width="3.5546875" style="177" customWidth="1"/>
    <col min="19" max="21" width="3.5546875" style="296" customWidth="1"/>
    <col min="22" max="22" width="3.5546875" style="178" customWidth="1"/>
    <col min="23" max="30" width="3.5546875" style="248" customWidth="1"/>
    <col min="31" max="31" width="3.5546875" style="179" customWidth="1"/>
    <col min="32" max="36" width="3.5546875" style="180" customWidth="1"/>
    <col min="37" max="37" width="3.5546875" style="182" customWidth="1"/>
    <col min="38" max="16384" width="11.44140625" style="183"/>
  </cols>
  <sheetData>
    <row r="1" spans="1:37" s="156" customFormat="1" ht="110.1" customHeight="1" x14ac:dyDescent="0.3">
      <c r="A1" s="140" t="s">
        <v>155</v>
      </c>
      <c r="B1" s="222" t="s">
        <v>156</v>
      </c>
      <c r="C1" s="141" t="s">
        <v>181</v>
      </c>
      <c r="D1" s="142" t="s">
        <v>182</v>
      </c>
      <c r="E1" s="142" t="s">
        <v>183</v>
      </c>
      <c r="F1" s="143" t="s">
        <v>184</v>
      </c>
      <c r="G1" s="144" t="s">
        <v>185</v>
      </c>
      <c r="H1" s="145" t="s">
        <v>186</v>
      </c>
      <c r="I1" s="145" t="s">
        <v>187</v>
      </c>
      <c r="J1" s="146" t="s">
        <v>188</v>
      </c>
      <c r="K1" s="147" t="s">
        <v>338</v>
      </c>
      <c r="L1" s="148" t="s">
        <v>339</v>
      </c>
      <c r="M1" s="148" t="s">
        <v>340</v>
      </c>
      <c r="N1" s="149" t="s">
        <v>341</v>
      </c>
      <c r="O1" s="150" t="s">
        <v>342</v>
      </c>
      <c r="P1" s="151" t="s">
        <v>343</v>
      </c>
      <c r="Q1" s="151" t="s">
        <v>344</v>
      </c>
      <c r="R1" s="151" t="s">
        <v>345</v>
      </c>
      <c r="S1" s="151" t="s">
        <v>646</v>
      </c>
      <c r="T1" s="297" t="s">
        <v>645</v>
      </c>
      <c r="U1" s="295" t="s">
        <v>644</v>
      </c>
      <c r="V1" s="152" t="s">
        <v>329</v>
      </c>
      <c r="W1" s="247" t="s">
        <v>419</v>
      </c>
      <c r="X1" s="247" t="s">
        <v>420</v>
      </c>
      <c r="Y1" s="247" t="s">
        <v>421</v>
      </c>
      <c r="Z1" s="247" t="s">
        <v>422</v>
      </c>
      <c r="AA1" s="247" t="s">
        <v>423</v>
      </c>
      <c r="AB1" s="247" t="s">
        <v>424</v>
      </c>
      <c r="AC1" s="247" t="s">
        <v>425</v>
      </c>
      <c r="AD1" s="247" t="s">
        <v>426</v>
      </c>
      <c r="AE1" s="153" t="s">
        <v>346</v>
      </c>
      <c r="AF1" s="154" t="s">
        <v>347</v>
      </c>
      <c r="AG1" s="154" t="s">
        <v>348</v>
      </c>
      <c r="AH1" s="154" t="s">
        <v>349</v>
      </c>
      <c r="AI1" s="154" t="s">
        <v>350</v>
      </c>
      <c r="AJ1" s="154" t="s">
        <v>351</v>
      </c>
      <c r="AK1" s="155"/>
    </row>
    <row r="2" spans="1:37" s="156" customFormat="1" ht="43.2" customHeight="1" x14ac:dyDescent="0.3">
      <c r="A2" s="157" t="s">
        <v>154</v>
      </c>
      <c r="B2" s="221" t="s">
        <v>677</v>
      </c>
      <c r="C2" s="159"/>
      <c r="D2" s="160"/>
      <c r="E2" s="160"/>
      <c r="F2" s="158"/>
      <c r="G2" s="161"/>
      <c r="H2" s="160"/>
      <c r="I2" s="160"/>
      <c r="J2" s="158"/>
      <c r="K2" s="161"/>
      <c r="L2" s="160"/>
      <c r="M2" s="160"/>
      <c r="N2" s="158"/>
      <c r="O2" s="161"/>
      <c r="P2" s="160"/>
      <c r="Q2" s="160"/>
      <c r="R2" s="164"/>
      <c r="S2" s="164"/>
      <c r="T2" s="298"/>
      <c r="U2" s="159"/>
      <c r="V2" s="162"/>
      <c r="W2" s="160"/>
      <c r="X2" s="159"/>
      <c r="Y2" s="159"/>
      <c r="Z2" s="159"/>
      <c r="AA2" s="159"/>
      <c r="AB2" s="159"/>
      <c r="AC2" s="159"/>
      <c r="AD2" s="159"/>
      <c r="AE2" s="163"/>
      <c r="AF2" s="164"/>
      <c r="AG2" s="164"/>
      <c r="AH2" s="164"/>
      <c r="AI2" s="164"/>
      <c r="AJ2" s="164"/>
      <c r="AK2" s="158"/>
    </row>
    <row r="3" spans="1:37" s="156" customFormat="1" ht="42" customHeight="1" x14ac:dyDescent="0.3">
      <c r="A3" s="220" t="s">
        <v>687</v>
      </c>
      <c r="B3" s="198" t="s">
        <v>877</v>
      </c>
      <c r="C3" s="166">
        <v>1</v>
      </c>
      <c r="D3" s="167">
        <v>1</v>
      </c>
      <c r="E3" s="167">
        <v>1</v>
      </c>
      <c r="F3" s="168">
        <v>1</v>
      </c>
      <c r="G3" s="169"/>
      <c r="H3" s="170"/>
      <c r="I3" s="170"/>
      <c r="J3" s="171"/>
      <c r="K3" s="172">
        <v>1</v>
      </c>
      <c r="L3" s="173">
        <v>1</v>
      </c>
      <c r="M3" s="173">
        <v>1</v>
      </c>
      <c r="N3" s="174">
        <v>1</v>
      </c>
      <c r="O3" s="175"/>
      <c r="P3" s="176"/>
      <c r="Q3" s="176"/>
      <c r="R3" s="176"/>
      <c r="S3" s="176"/>
      <c r="T3" s="299"/>
      <c r="U3" s="296"/>
      <c r="V3" s="178">
        <v>1</v>
      </c>
      <c r="W3" s="248"/>
      <c r="X3" s="248"/>
      <c r="Y3" s="248"/>
      <c r="Z3" s="248"/>
      <c r="AA3" s="248"/>
      <c r="AB3" s="248"/>
      <c r="AC3" s="248"/>
      <c r="AD3" s="248"/>
      <c r="AE3" s="179"/>
      <c r="AF3" s="180"/>
      <c r="AG3" s="180"/>
      <c r="AH3" s="180"/>
      <c r="AI3" s="180"/>
      <c r="AJ3" s="180"/>
      <c r="AK3" s="182"/>
    </row>
    <row r="4" spans="1:37" s="156" customFormat="1" ht="53.4" customHeight="1" x14ac:dyDescent="0.3">
      <c r="A4" s="220" t="s">
        <v>688</v>
      </c>
      <c r="B4" s="198" t="s">
        <v>878</v>
      </c>
      <c r="C4" s="166">
        <v>1</v>
      </c>
      <c r="D4" s="167">
        <v>1</v>
      </c>
      <c r="E4" s="167">
        <v>1</v>
      </c>
      <c r="F4" s="168">
        <v>1</v>
      </c>
      <c r="G4" s="169"/>
      <c r="H4" s="170"/>
      <c r="I4" s="170"/>
      <c r="J4" s="171"/>
      <c r="K4" s="172">
        <v>1</v>
      </c>
      <c r="L4" s="173">
        <v>1</v>
      </c>
      <c r="M4" s="173">
        <v>1</v>
      </c>
      <c r="N4" s="174">
        <v>1</v>
      </c>
      <c r="O4" s="175"/>
      <c r="P4" s="176"/>
      <c r="Q4" s="176"/>
      <c r="R4" s="176"/>
      <c r="S4" s="176"/>
      <c r="T4" s="299"/>
      <c r="U4" s="296"/>
      <c r="V4" s="178">
        <v>1</v>
      </c>
      <c r="W4" s="248"/>
      <c r="X4" s="248"/>
      <c r="Y4" s="248"/>
      <c r="Z4" s="248"/>
      <c r="AA4" s="248"/>
      <c r="AB4" s="248"/>
      <c r="AC4" s="248"/>
      <c r="AD4" s="248"/>
      <c r="AE4" s="179"/>
      <c r="AF4" s="180"/>
      <c r="AG4" s="180"/>
      <c r="AH4" s="180"/>
      <c r="AI4" s="180"/>
      <c r="AJ4" s="180"/>
      <c r="AK4" s="182"/>
    </row>
    <row r="5" spans="1:37" s="156" customFormat="1" ht="45" customHeight="1" x14ac:dyDescent="0.3">
      <c r="A5" s="184" t="s">
        <v>687</v>
      </c>
      <c r="B5" s="198" t="s">
        <v>879</v>
      </c>
      <c r="C5" s="166">
        <v>1</v>
      </c>
      <c r="D5" s="167">
        <v>1</v>
      </c>
      <c r="E5" s="167">
        <v>1</v>
      </c>
      <c r="F5" s="168">
        <v>1</v>
      </c>
      <c r="G5" s="169"/>
      <c r="H5" s="170"/>
      <c r="I5" s="170"/>
      <c r="J5" s="171"/>
      <c r="K5" s="172">
        <v>1</v>
      </c>
      <c r="L5" s="173">
        <v>1</v>
      </c>
      <c r="M5" s="173">
        <v>1</v>
      </c>
      <c r="N5" s="174">
        <v>1</v>
      </c>
      <c r="O5" s="175"/>
      <c r="P5" s="176"/>
      <c r="Q5" s="176"/>
      <c r="R5" s="176"/>
      <c r="S5" s="176"/>
      <c r="T5" s="299"/>
      <c r="U5" s="296"/>
      <c r="V5" s="178"/>
      <c r="W5" s="248"/>
      <c r="X5" s="248"/>
      <c r="Y5" s="248"/>
      <c r="Z5" s="248"/>
      <c r="AA5" s="248"/>
      <c r="AB5" s="248"/>
      <c r="AC5" s="248"/>
      <c r="AD5" s="248"/>
      <c r="AE5" s="179"/>
      <c r="AF5" s="180"/>
      <c r="AG5" s="180"/>
      <c r="AH5" s="180"/>
      <c r="AI5" s="180"/>
      <c r="AJ5" s="180"/>
      <c r="AK5" s="182"/>
    </row>
    <row r="6" spans="1:37" s="156" customFormat="1" ht="40.200000000000003" customHeight="1" x14ac:dyDescent="0.3">
      <c r="A6" s="184" t="s">
        <v>687</v>
      </c>
      <c r="B6" s="198" t="s">
        <v>880</v>
      </c>
      <c r="C6" s="166">
        <v>1</v>
      </c>
      <c r="D6" s="167">
        <v>1</v>
      </c>
      <c r="E6" s="167">
        <v>1</v>
      </c>
      <c r="F6" s="168">
        <v>1</v>
      </c>
      <c r="G6" s="169"/>
      <c r="H6" s="170"/>
      <c r="I6" s="170"/>
      <c r="J6" s="171"/>
      <c r="K6" s="172">
        <v>1</v>
      </c>
      <c r="L6" s="173">
        <v>1</v>
      </c>
      <c r="M6" s="173">
        <v>1</v>
      </c>
      <c r="N6" s="174">
        <v>1</v>
      </c>
      <c r="O6" s="175"/>
      <c r="P6" s="176"/>
      <c r="Q6" s="176"/>
      <c r="R6" s="176"/>
      <c r="S6" s="176"/>
      <c r="T6" s="299"/>
      <c r="U6" s="296"/>
      <c r="V6" s="178"/>
      <c r="W6" s="248"/>
      <c r="X6" s="248"/>
      <c r="Y6" s="248"/>
      <c r="Z6" s="248"/>
      <c r="AA6" s="248"/>
      <c r="AB6" s="248"/>
      <c r="AC6" s="248"/>
      <c r="AD6" s="248"/>
      <c r="AE6" s="179"/>
      <c r="AF6" s="180"/>
      <c r="AG6" s="180"/>
      <c r="AH6" s="180"/>
      <c r="AI6" s="180"/>
      <c r="AJ6" s="180"/>
      <c r="AK6" s="182"/>
    </row>
    <row r="7" spans="1:37" s="156" customFormat="1" ht="43.8" customHeight="1" x14ac:dyDescent="0.3">
      <c r="A7" s="220" t="s">
        <v>689</v>
      </c>
      <c r="B7" s="198" t="s">
        <v>598</v>
      </c>
      <c r="C7" s="166">
        <v>1</v>
      </c>
      <c r="D7" s="167">
        <v>1</v>
      </c>
      <c r="E7" s="167">
        <v>1</v>
      </c>
      <c r="F7" s="168">
        <v>1</v>
      </c>
      <c r="G7" s="169"/>
      <c r="H7" s="170"/>
      <c r="I7" s="170"/>
      <c r="J7" s="171"/>
      <c r="K7" s="172">
        <v>1</v>
      </c>
      <c r="L7" s="173">
        <v>1</v>
      </c>
      <c r="M7" s="173">
        <v>1</v>
      </c>
      <c r="N7" s="174">
        <v>1</v>
      </c>
      <c r="O7" s="175"/>
      <c r="P7" s="176"/>
      <c r="Q7" s="176"/>
      <c r="R7" s="176"/>
      <c r="S7" s="176"/>
      <c r="T7" s="299"/>
      <c r="U7" s="296"/>
      <c r="V7" s="178">
        <v>1</v>
      </c>
      <c r="W7" s="248"/>
      <c r="X7" s="248"/>
      <c r="Y7" s="248"/>
      <c r="Z7" s="248"/>
      <c r="AA7" s="248"/>
      <c r="AB7" s="248"/>
      <c r="AC7" s="248"/>
      <c r="AD7" s="248"/>
      <c r="AE7" s="179"/>
      <c r="AF7" s="180"/>
      <c r="AG7" s="180"/>
      <c r="AH7" s="180"/>
      <c r="AI7" s="180"/>
      <c r="AJ7" s="180"/>
      <c r="AK7" s="182"/>
    </row>
    <row r="8" spans="1:37" s="156" customFormat="1" ht="44.4" customHeight="1" x14ac:dyDescent="0.3">
      <c r="A8" s="220" t="s">
        <v>691</v>
      </c>
      <c r="B8" s="260" t="s">
        <v>192</v>
      </c>
      <c r="C8" s="166"/>
      <c r="D8" s="167"/>
      <c r="E8" s="167"/>
      <c r="F8" s="168"/>
      <c r="G8" s="169"/>
      <c r="H8" s="170"/>
      <c r="I8" s="170"/>
      <c r="J8" s="171"/>
      <c r="K8" s="172"/>
      <c r="L8" s="173"/>
      <c r="M8" s="173"/>
      <c r="N8" s="174"/>
      <c r="O8" s="175"/>
      <c r="P8" s="176"/>
      <c r="Q8" s="176"/>
      <c r="R8" s="176"/>
      <c r="S8" s="176"/>
      <c r="T8" s="299"/>
      <c r="U8" s="296"/>
      <c r="V8" s="178"/>
      <c r="W8" s="248"/>
      <c r="X8" s="248"/>
      <c r="Y8" s="248"/>
      <c r="Z8" s="248"/>
      <c r="AA8" s="248"/>
      <c r="AB8" s="248"/>
      <c r="AC8" s="248"/>
      <c r="AD8" s="248"/>
      <c r="AE8" s="179"/>
      <c r="AF8" s="180"/>
      <c r="AG8" s="180"/>
      <c r="AH8" s="180"/>
      <c r="AI8" s="180"/>
      <c r="AJ8" s="180"/>
      <c r="AK8" s="182"/>
    </row>
    <row r="9" spans="1:37" s="156" customFormat="1" ht="36" customHeight="1" x14ac:dyDescent="0.3">
      <c r="A9" s="220" t="s">
        <v>692</v>
      </c>
      <c r="B9" s="275" t="s">
        <v>599</v>
      </c>
      <c r="C9" s="166">
        <v>1</v>
      </c>
      <c r="D9" s="167">
        <v>1</v>
      </c>
      <c r="E9" s="167">
        <v>1</v>
      </c>
      <c r="F9" s="168">
        <v>1</v>
      </c>
      <c r="G9" s="169"/>
      <c r="H9" s="170"/>
      <c r="I9" s="170"/>
      <c r="J9" s="171"/>
      <c r="K9" s="172">
        <v>1</v>
      </c>
      <c r="L9" s="173">
        <v>1</v>
      </c>
      <c r="M9" s="173">
        <v>1</v>
      </c>
      <c r="N9" s="174">
        <v>1</v>
      </c>
      <c r="O9" s="175"/>
      <c r="P9" s="176"/>
      <c r="Q9" s="176"/>
      <c r="R9" s="176"/>
      <c r="S9" s="176"/>
      <c r="T9" s="299"/>
      <c r="U9" s="296"/>
      <c r="V9" s="178">
        <v>1</v>
      </c>
      <c r="W9" s="248"/>
      <c r="X9" s="248"/>
      <c r="Y9" s="248"/>
      <c r="Z9" s="248"/>
      <c r="AA9" s="248"/>
      <c r="AB9" s="248"/>
      <c r="AC9" s="248"/>
      <c r="AD9" s="248"/>
      <c r="AE9" s="179"/>
      <c r="AF9" s="180"/>
      <c r="AG9" s="180"/>
      <c r="AH9" s="180"/>
      <c r="AI9" s="180"/>
      <c r="AJ9" s="180"/>
      <c r="AK9" s="182"/>
    </row>
    <row r="10" spans="1:37" ht="32.1" customHeight="1" x14ac:dyDescent="0.3">
      <c r="A10" s="220" t="s">
        <v>693</v>
      </c>
      <c r="B10" s="198" t="s">
        <v>531</v>
      </c>
      <c r="C10" s="166">
        <v>1</v>
      </c>
      <c r="D10" s="167">
        <v>1</v>
      </c>
      <c r="E10" s="167">
        <v>1</v>
      </c>
      <c r="F10" s="168">
        <v>1</v>
      </c>
      <c r="K10" s="172">
        <v>1</v>
      </c>
      <c r="L10" s="173">
        <v>1</v>
      </c>
      <c r="M10" s="173">
        <v>1</v>
      </c>
      <c r="N10" s="174">
        <v>1</v>
      </c>
      <c r="R10" s="176"/>
      <c r="S10" s="176"/>
      <c r="T10" s="299"/>
      <c r="V10" s="178">
        <v>1</v>
      </c>
    </row>
    <row r="11" spans="1:37" ht="60.6" customHeight="1" x14ac:dyDescent="0.3">
      <c r="A11" s="219" t="s">
        <v>694</v>
      </c>
      <c r="B11" s="260" t="s">
        <v>393</v>
      </c>
      <c r="R11" s="176"/>
      <c r="S11" s="176"/>
      <c r="T11" s="299"/>
    </row>
    <row r="12" spans="1:37" ht="35.4" customHeight="1" x14ac:dyDescent="0.3">
      <c r="A12" s="220" t="s">
        <v>695</v>
      </c>
      <c r="B12" s="198" t="s">
        <v>626</v>
      </c>
      <c r="R12" s="176"/>
      <c r="S12" s="176"/>
      <c r="T12" s="299"/>
    </row>
    <row r="13" spans="1:37" ht="43.5" customHeight="1" x14ac:dyDescent="0.3">
      <c r="A13" s="276" t="s">
        <v>696</v>
      </c>
      <c r="B13" s="277" t="s">
        <v>474</v>
      </c>
      <c r="R13" s="176"/>
      <c r="S13" s="176"/>
      <c r="T13" s="299"/>
    </row>
    <row r="14" spans="1:37" ht="43.5" customHeight="1" x14ac:dyDescent="0.3">
      <c r="A14" s="184" t="s">
        <v>690</v>
      </c>
      <c r="B14" s="198" t="s">
        <v>530</v>
      </c>
      <c r="C14" s="166">
        <v>1</v>
      </c>
      <c r="D14" s="167">
        <v>1</v>
      </c>
      <c r="E14" s="167">
        <v>1</v>
      </c>
      <c r="F14" s="168">
        <v>1</v>
      </c>
      <c r="K14" s="172">
        <v>1</v>
      </c>
      <c r="L14" s="173">
        <v>1</v>
      </c>
      <c r="M14" s="173">
        <v>1</v>
      </c>
      <c r="N14" s="174">
        <v>1</v>
      </c>
      <c r="R14" s="176"/>
      <c r="S14" s="176"/>
      <c r="T14" s="299"/>
    </row>
    <row r="15" spans="1:37" ht="33" customHeight="1" x14ac:dyDescent="0.3">
      <c r="A15" s="184" t="s">
        <v>697</v>
      </c>
      <c r="B15" s="165" t="s">
        <v>189</v>
      </c>
      <c r="C15" s="166">
        <v>1</v>
      </c>
      <c r="D15" s="167">
        <v>1</v>
      </c>
      <c r="E15" s="167">
        <v>1</v>
      </c>
      <c r="F15" s="168">
        <v>1</v>
      </c>
      <c r="K15" s="172">
        <v>1</v>
      </c>
      <c r="L15" s="173">
        <v>1</v>
      </c>
      <c r="M15" s="173">
        <v>1</v>
      </c>
      <c r="N15" s="174">
        <v>1</v>
      </c>
      <c r="R15" s="176"/>
      <c r="S15" s="176"/>
      <c r="T15" s="299"/>
      <c r="V15" s="178">
        <v>1</v>
      </c>
    </row>
    <row r="16" spans="1:37" ht="27.6" customHeight="1" x14ac:dyDescent="0.3">
      <c r="A16" s="184" t="s">
        <v>698</v>
      </c>
      <c r="B16" s="198" t="s">
        <v>517</v>
      </c>
      <c r="C16" s="166">
        <v>1</v>
      </c>
      <c r="D16" s="167">
        <v>1</v>
      </c>
      <c r="E16" s="167">
        <v>1</v>
      </c>
      <c r="F16" s="168">
        <v>1</v>
      </c>
      <c r="K16" s="172">
        <v>1</v>
      </c>
      <c r="L16" s="173">
        <v>1</v>
      </c>
      <c r="M16" s="173">
        <v>1</v>
      </c>
      <c r="N16" s="174">
        <v>1</v>
      </c>
      <c r="R16" s="176"/>
      <c r="S16" s="176"/>
      <c r="T16" s="299"/>
      <c r="V16" s="178">
        <v>1</v>
      </c>
    </row>
    <row r="17" spans="1:22" ht="17.100000000000001" customHeight="1" x14ac:dyDescent="0.3">
      <c r="A17" s="184" t="s">
        <v>698</v>
      </c>
      <c r="B17" s="198" t="s">
        <v>516</v>
      </c>
      <c r="C17" s="166">
        <v>1</v>
      </c>
      <c r="D17" s="167">
        <v>1</v>
      </c>
      <c r="E17" s="167">
        <v>1</v>
      </c>
      <c r="F17" s="168">
        <v>1</v>
      </c>
      <c r="K17" s="172">
        <v>1</v>
      </c>
      <c r="L17" s="173">
        <v>1</v>
      </c>
      <c r="M17" s="173">
        <v>1</v>
      </c>
      <c r="N17" s="174">
        <v>1</v>
      </c>
      <c r="R17" s="176"/>
      <c r="S17" s="176"/>
      <c r="T17" s="299"/>
      <c r="V17" s="178">
        <v>1</v>
      </c>
    </row>
    <row r="18" spans="1:22" ht="33" customHeight="1" x14ac:dyDescent="0.3">
      <c r="A18" s="184" t="s">
        <v>698</v>
      </c>
      <c r="B18" s="198" t="s">
        <v>909</v>
      </c>
      <c r="C18" s="166">
        <v>1</v>
      </c>
      <c r="D18" s="167">
        <v>1</v>
      </c>
      <c r="E18" s="167">
        <v>1</v>
      </c>
      <c r="F18" s="168">
        <v>1</v>
      </c>
      <c r="K18" s="172">
        <v>1</v>
      </c>
      <c r="L18" s="173">
        <v>1</v>
      </c>
      <c r="M18" s="173">
        <v>1</v>
      </c>
      <c r="N18" s="174">
        <v>1</v>
      </c>
      <c r="R18" s="176"/>
      <c r="S18" s="176"/>
      <c r="T18" s="299"/>
      <c r="V18" s="178">
        <v>1</v>
      </c>
    </row>
    <row r="19" spans="1:22" ht="57" customHeight="1" x14ac:dyDescent="0.3">
      <c r="A19" s="184" t="s">
        <v>699</v>
      </c>
      <c r="B19" s="260" t="s">
        <v>475</v>
      </c>
      <c r="R19" s="176"/>
      <c r="S19" s="176"/>
      <c r="T19" s="299"/>
    </row>
    <row r="20" spans="1:22" ht="37.799999999999997" customHeight="1" x14ac:dyDescent="0.3">
      <c r="A20" s="184" t="s">
        <v>600</v>
      </c>
      <c r="B20" s="198" t="s">
        <v>601</v>
      </c>
      <c r="C20" s="166">
        <v>1</v>
      </c>
      <c r="D20" s="167">
        <v>1</v>
      </c>
      <c r="E20" s="167">
        <v>1</v>
      </c>
      <c r="F20" s="168">
        <v>1</v>
      </c>
      <c r="K20" s="172">
        <v>1</v>
      </c>
      <c r="L20" s="173">
        <v>1</v>
      </c>
      <c r="M20" s="173">
        <v>1</v>
      </c>
      <c r="N20" s="174">
        <v>1</v>
      </c>
      <c r="R20" s="176"/>
      <c r="S20" s="176"/>
      <c r="T20" s="299"/>
    </row>
    <row r="21" spans="1:22" ht="47.25" customHeight="1" x14ac:dyDescent="0.3">
      <c r="A21" s="184" t="s">
        <v>700</v>
      </c>
      <c r="B21" s="198" t="s">
        <v>567</v>
      </c>
      <c r="C21" s="166">
        <v>1</v>
      </c>
      <c r="D21" s="167">
        <v>1</v>
      </c>
      <c r="E21" s="167">
        <v>1</v>
      </c>
      <c r="F21" s="168">
        <v>1</v>
      </c>
      <c r="K21" s="172">
        <v>1</v>
      </c>
      <c r="L21" s="173">
        <v>1</v>
      </c>
      <c r="M21" s="173">
        <v>1</v>
      </c>
      <c r="N21" s="174">
        <v>1</v>
      </c>
      <c r="R21" s="176"/>
      <c r="S21" s="176"/>
      <c r="T21" s="299"/>
      <c r="V21" s="178">
        <v>1</v>
      </c>
    </row>
    <row r="22" spans="1:22" ht="37.200000000000003" customHeight="1" x14ac:dyDescent="0.3">
      <c r="A22" s="276" t="s">
        <v>701</v>
      </c>
      <c r="B22" s="275" t="s">
        <v>568</v>
      </c>
      <c r="C22" s="166">
        <v>1</v>
      </c>
      <c r="D22" s="167">
        <v>1</v>
      </c>
      <c r="E22" s="167">
        <v>1</v>
      </c>
      <c r="F22" s="168">
        <v>1</v>
      </c>
      <c r="K22" s="172">
        <v>1</v>
      </c>
      <c r="L22" s="173">
        <v>1</v>
      </c>
      <c r="M22" s="173">
        <v>1</v>
      </c>
      <c r="N22" s="174">
        <v>1</v>
      </c>
      <c r="R22" s="176"/>
      <c r="S22" s="176"/>
      <c r="T22" s="299"/>
      <c r="V22" s="178">
        <v>1</v>
      </c>
    </row>
    <row r="23" spans="1:22" ht="87.75" customHeight="1" x14ac:dyDescent="0.3">
      <c r="A23" s="184" t="s">
        <v>702</v>
      </c>
      <c r="B23" s="198" t="s">
        <v>555</v>
      </c>
      <c r="C23" s="166">
        <v>1</v>
      </c>
      <c r="D23" s="167">
        <v>1</v>
      </c>
      <c r="E23" s="167">
        <v>1</v>
      </c>
      <c r="K23" s="172">
        <v>1</v>
      </c>
      <c r="L23" s="173">
        <v>1</v>
      </c>
      <c r="M23" s="173">
        <v>1</v>
      </c>
      <c r="R23" s="176"/>
      <c r="S23" s="176"/>
      <c r="T23" s="299"/>
      <c r="V23" s="178">
        <v>1</v>
      </c>
    </row>
    <row r="24" spans="1:22" ht="48.9" customHeight="1" x14ac:dyDescent="0.3">
      <c r="A24" s="184" t="s">
        <v>703</v>
      </c>
      <c r="B24" s="198" t="s">
        <v>569</v>
      </c>
      <c r="C24" s="166">
        <v>1</v>
      </c>
      <c r="D24" s="167">
        <v>1</v>
      </c>
      <c r="E24" s="167">
        <v>1</v>
      </c>
      <c r="F24" s="168">
        <v>1</v>
      </c>
      <c r="K24" s="172">
        <v>1</v>
      </c>
      <c r="L24" s="173">
        <v>1</v>
      </c>
      <c r="M24" s="173">
        <v>1</v>
      </c>
      <c r="N24" s="174">
        <v>1</v>
      </c>
      <c r="R24" s="176"/>
      <c r="S24" s="176"/>
      <c r="T24" s="299"/>
      <c r="V24" s="178">
        <v>1</v>
      </c>
    </row>
    <row r="25" spans="1:22" ht="33" customHeight="1" x14ac:dyDescent="0.3">
      <c r="A25" s="184" t="s">
        <v>703</v>
      </c>
      <c r="B25" s="198" t="s">
        <v>570</v>
      </c>
      <c r="C25" s="166">
        <v>1</v>
      </c>
      <c r="D25" s="167">
        <v>1</v>
      </c>
      <c r="E25" s="167">
        <v>1</v>
      </c>
      <c r="F25" s="168">
        <v>1</v>
      </c>
      <c r="K25" s="172">
        <v>1</v>
      </c>
      <c r="L25" s="173">
        <v>1</v>
      </c>
      <c r="M25" s="173">
        <v>1</v>
      </c>
      <c r="N25" s="174">
        <v>1</v>
      </c>
      <c r="R25" s="176"/>
      <c r="S25" s="176"/>
      <c r="T25" s="299"/>
      <c r="V25" s="178">
        <v>1</v>
      </c>
    </row>
    <row r="26" spans="1:22" ht="46.8" customHeight="1" x14ac:dyDescent="0.3">
      <c r="A26" s="184" t="s">
        <v>704</v>
      </c>
      <c r="B26" s="260" t="s">
        <v>371</v>
      </c>
      <c r="R26" s="176"/>
      <c r="S26" s="176"/>
      <c r="T26" s="299"/>
    </row>
    <row r="27" spans="1:22" ht="32.25" customHeight="1" x14ac:dyDescent="0.3">
      <c r="A27" s="184" t="s">
        <v>705</v>
      </c>
      <c r="B27" s="165" t="s">
        <v>190</v>
      </c>
      <c r="C27" s="166">
        <v>1</v>
      </c>
      <c r="D27" s="167">
        <v>1</v>
      </c>
      <c r="E27" s="167">
        <v>1</v>
      </c>
      <c r="F27" s="168">
        <v>1</v>
      </c>
      <c r="K27" s="172">
        <v>1</v>
      </c>
      <c r="L27" s="173">
        <v>1</v>
      </c>
      <c r="M27" s="173">
        <v>1</v>
      </c>
      <c r="N27" s="174">
        <v>1</v>
      </c>
      <c r="R27" s="176"/>
      <c r="S27" s="176"/>
      <c r="T27" s="299"/>
      <c r="V27" s="178">
        <v>1</v>
      </c>
    </row>
    <row r="28" spans="1:22" ht="47.1" customHeight="1" x14ac:dyDescent="0.3">
      <c r="A28" s="184" t="s">
        <v>706</v>
      </c>
      <c r="B28" s="185" t="s">
        <v>434</v>
      </c>
      <c r="C28" s="166">
        <v>1</v>
      </c>
      <c r="D28" s="167">
        <v>1</v>
      </c>
      <c r="E28" s="167">
        <v>1</v>
      </c>
      <c r="F28" s="168">
        <v>1</v>
      </c>
      <c r="K28" s="172">
        <v>1</v>
      </c>
      <c r="L28" s="173">
        <v>1</v>
      </c>
      <c r="M28" s="173">
        <v>1</v>
      </c>
      <c r="N28" s="174">
        <v>1</v>
      </c>
      <c r="R28" s="176"/>
      <c r="S28" s="176"/>
      <c r="T28" s="299"/>
      <c r="V28" s="178">
        <v>1</v>
      </c>
    </row>
    <row r="29" spans="1:22" ht="65.400000000000006" customHeight="1" x14ac:dyDescent="0.3">
      <c r="A29" s="219" t="s">
        <v>643</v>
      </c>
      <c r="B29" s="218" t="s">
        <v>625</v>
      </c>
      <c r="C29" s="166">
        <v>1</v>
      </c>
      <c r="D29" s="167">
        <v>1</v>
      </c>
      <c r="E29" s="167">
        <v>1</v>
      </c>
      <c r="F29" s="168">
        <v>1</v>
      </c>
      <c r="K29" s="172">
        <v>1</v>
      </c>
      <c r="L29" s="173">
        <v>1</v>
      </c>
      <c r="M29" s="173">
        <v>1</v>
      </c>
      <c r="N29" s="174">
        <v>1</v>
      </c>
      <c r="R29" s="176"/>
      <c r="S29" s="176"/>
      <c r="T29" s="299"/>
      <c r="V29" s="178">
        <v>1</v>
      </c>
    </row>
    <row r="30" spans="1:22" ht="88.8" customHeight="1" x14ac:dyDescent="0.3">
      <c r="A30" s="219" t="s">
        <v>707</v>
      </c>
      <c r="B30" s="260" t="s">
        <v>372</v>
      </c>
      <c r="R30" s="176"/>
      <c r="S30" s="176"/>
      <c r="T30" s="299"/>
      <c r="V30" s="178">
        <v>1</v>
      </c>
    </row>
    <row r="31" spans="1:22" ht="61.5" customHeight="1" x14ac:dyDescent="0.3">
      <c r="A31" s="186" t="s">
        <v>708</v>
      </c>
      <c r="B31" s="198" t="s">
        <v>451</v>
      </c>
      <c r="C31" s="166">
        <v>1</v>
      </c>
      <c r="D31" s="167">
        <v>1</v>
      </c>
      <c r="E31" s="167">
        <v>1</v>
      </c>
      <c r="F31" s="168">
        <v>1</v>
      </c>
      <c r="K31" s="172">
        <v>1</v>
      </c>
      <c r="L31" s="173">
        <v>1</v>
      </c>
      <c r="M31" s="173">
        <v>1</v>
      </c>
      <c r="N31" s="174">
        <v>1</v>
      </c>
      <c r="R31" s="176"/>
      <c r="S31" s="176"/>
      <c r="T31" s="299"/>
      <c r="V31" s="178">
        <v>1</v>
      </c>
    </row>
    <row r="32" spans="1:22" ht="75.900000000000006" customHeight="1" x14ac:dyDescent="0.3">
      <c r="A32" s="184" t="s">
        <v>709</v>
      </c>
      <c r="B32" s="198" t="s">
        <v>451</v>
      </c>
      <c r="C32" s="166">
        <v>1</v>
      </c>
      <c r="D32" s="167">
        <v>1</v>
      </c>
      <c r="E32" s="167">
        <v>1</v>
      </c>
      <c r="F32" s="168">
        <v>1</v>
      </c>
      <c r="K32" s="172">
        <v>1</v>
      </c>
      <c r="L32" s="173">
        <v>1</v>
      </c>
      <c r="M32" s="173">
        <v>1</v>
      </c>
      <c r="N32" s="174">
        <v>1</v>
      </c>
      <c r="R32" s="176"/>
      <c r="S32" s="176"/>
      <c r="T32" s="299"/>
      <c r="V32" s="178">
        <v>1</v>
      </c>
    </row>
    <row r="33" spans="1:37" ht="77.400000000000006" customHeight="1" x14ac:dyDescent="0.3">
      <c r="A33" s="184" t="s">
        <v>710</v>
      </c>
      <c r="B33" s="260" t="s">
        <v>451</v>
      </c>
      <c r="R33" s="176"/>
      <c r="S33" s="176"/>
      <c r="T33" s="299"/>
      <c r="V33" s="178">
        <v>1</v>
      </c>
    </row>
    <row r="34" spans="1:37" ht="41.4" x14ac:dyDescent="0.3">
      <c r="A34" s="368" t="s">
        <v>157</v>
      </c>
      <c r="B34" s="309" t="s">
        <v>652</v>
      </c>
      <c r="C34" s="310"/>
      <c r="D34" s="311"/>
      <c r="E34" s="311"/>
      <c r="F34" s="312"/>
      <c r="G34" s="313"/>
      <c r="H34" s="311"/>
      <c r="I34" s="311"/>
      <c r="J34" s="312"/>
      <c r="K34" s="313"/>
      <c r="L34" s="311"/>
      <c r="M34" s="311"/>
      <c r="N34" s="312"/>
      <c r="O34" s="313"/>
      <c r="P34" s="311"/>
      <c r="Q34" s="311"/>
      <c r="R34" s="314"/>
      <c r="S34" s="314"/>
      <c r="T34" s="315"/>
      <c r="U34" s="310"/>
      <c r="W34" s="311"/>
      <c r="X34" s="311"/>
      <c r="Y34" s="311"/>
      <c r="Z34" s="311"/>
      <c r="AA34" s="311"/>
      <c r="AB34" s="311"/>
      <c r="AC34" s="311"/>
      <c r="AD34" s="311"/>
      <c r="AE34" s="316"/>
      <c r="AF34" s="314"/>
      <c r="AG34" s="314"/>
      <c r="AH34" s="314"/>
      <c r="AI34" s="314"/>
      <c r="AJ34" s="314"/>
      <c r="AK34" s="312"/>
    </row>
    <row r="35" spans="1:37" ht="21.9" customHeight="1" x14ac:dyDescent="0.3">
      <c r="A35" s="220" t="s">
        <v>711</v>
      </c>
      <c r="B35" s="165" t="s">
        <v>191</v>
      </c>
      <c r="E35" s="167">
        <v>1</v>
      </c>
      <c r="M35" s="173">
        <v>1</v>
      </c>
      <c r="R35" s="176"/>
      <c r="S35" s="176"/>
      <c r="T35" s="299"/>
      <c r="W35" s="180"/>
      <c r="X35" s="180"/>
      <c r="Y35" s="180"/>
      <c r="Z35" s="180"/>
      <c r="AA35" s="180"/>
      <c r="AB35" s="180"/>
      <c r="AC35" s="180"/>
      <c r="AD35" s="180"/>
    </row>
    <row r="36" spans="1:37" ht="54" customHeight="1" x14ac:dyDescent="0.3">
      <c r="A36" s="220" t="s">
        <v>712</v>
      </c>
      <c r="B36" s="198" t="s">
        <v>476</v>
      </c>
      <c r="C36" s="188"/>
      <c r="D36" s="189"/>
      <c r="E36" s="189">
        <v>1</v>
      </c>
      <c r="G36" s="191"/>
      <c r="H36" s="192"/>
      <c r="I36" s="192"/>
      <c r="K36" s="193"/>
      <c r="L36" s="194"/>
      <c r="M36" s="194">
        <v>1</v>
      </c>
      <c r="O36" s="195"/>
      <c r="P36" s="177"/>
      <c r="Q36" s="177"/>
      <c r="R36" s="176"/>
      <c r="S36" s="176"/>
      <c r="T36" s="299"/>
      <c r="W36" s="181"/>
      <c r="X36" s="181"/>
      <c r="Y36" s="181"/>
      <c r="Z36" s="181"/>
      <c r="AA36" s="181"/>
      <c r="AB36" s="181"/>
      <c r="AC36" s="181"/>
      <c r="AD36" s="181"/>
    </row>
    <row r="37" spans="1:37" ht="41.4" x14ac:dyDescent="0.3">
      <c r="A37" s="300" t="s">
        <v>158</v>
      </c>
      <c r="B37" s="301" t="s">
        <v>678</v>
      </c>
      <c r="C37" s="302"/>
      <c r="D37" s="303"/>
      <c r="E37" s="303"/>
      <c r="F37" s="304"/>
      <c r="G37" s="305"/>
      <c r="H37" s="303"/>
      <c r="I37" s="303"/>
      <c r="J37" s="304"/>
      <c r="K37" s="305"/>
      <c r="L37" s="303"/>
      <c r="M37" s="303"/>
      <c r="N37" s="304"/>
      <c r="O37" s="305"/>
      <c r="P37" s="303"/>
      <c r="Q37" s="303"/>
      <c r="R37" s="306"/>
      <c r="S37" s="306"/>
      <c r="T37" s="307"/>
      <c r="U37" s="302"/>
      <c r="V37" s="162"/>
      <c r="W37" s="303"/>
      <c r="X37" s="303"/>
      <c r="Y37" s="303"/>
      <c r="Z37" s="303"/>
      <c r="AA37" s="303"/>
      <c r="AB37" s="303"/>
      <c r="AC37" s="303"/>
      <c r="AD37" s="303"/>
      <c r="AE37" s="308"/>
      <c r="AF37" s="306"/>
      <c r="AG37" s="306"/>
      <c r="AH37" s="306"/>
      <c r="AI37" s="306"/>
      <c r="AJ37" s="306"/>
      <c r="AK37" s="304"/>
    </row>
    <row r="38" spans="1:37" ht="89.4" customHeight="1" x14ac:dyDescent="0.3">
      <c r="A38" s="274" t="s">
        <v>713</v>
      </c>
      <c r="B38" s="275" t="s">
        <v>529</v>
      </c>
      <c r="G38" s="175">
        <v>1</v>
      </c>
      <c r="H38" s="176">
        <v>1</v>
      </c>
      <c r="I38" s="176">
        <v>1</v>
      </c>
      <c r="J38" s="187">
        <v>1</v>
      </c>
      <c r="R38" s="176"/>
      <c r="S38" s="176"/>
      <c r="T38" s="299"/>
      <c r="W38" s="248">
        <v>1</v>
      </c>
      <c r="X38" s="248">
        <v>1</v>
      </c>
      <c r="Y38" s="248">
        <v>1</v>
      </c>
      <c r="Z38" s="248">
        <v>1</v>
      </c>
      <c r="AA38" s="248">
        <v>1</v>
      </c>
      <c r="AB38" s="248">
        <v>1</v>
      </c>
      <c r="AC38" s="248">
        <v>1</v>
      </c>
      <c r="AD38" s="248">
        <v>1</v>
      </c>
      <c r="AE38" s="179">
        <v>1</v>
      </c>
      <c r="AF38" s="180">
        <v>1</v>
      </c>
      <c r="AG38" s="180">
        <v>1</v>
      </c>
      <c r="AH38" s="180">
        <v>1</v>
      </c>
      <c r="AI38" s="180">
        <v>1</v>
      </c>
      <c r="AJ38" s="180">
        <v>1</v>
      </c>
    </row>
    <row r="39" spans="1:37" ht="45.75" customHeight="1" x14ac:dyDescent="0.3">
      <c r="A39" s="274" t="s">
        <v>715</v>
      </c>
      <c r="B39" s="198" t="s">
        <v>597</v>
      </c>
      <c r="G39" s="175">
        <v>1</v>
      </c>
      <c r="H39" s="176">
        <v>1</v>
      </c>
      <c r="I39" s="176">
        <v>1</v>
      </c>
      <c r="J39" s="187">
        <v>1</v>
      </c>
      <c r="R39" s="176"/>
      <c r="S39" s="176"/>
      <c r="T39" s="299"/>
    </row>
    <row r="40" spans="1:37" ht="72.599999999999994" customHeight="1" x14ac:dyDescent="0.3">
      <c r="A40" s="274" t="s">
        <v>716</v>
      </c>
      <c r="B40" s="260" t="s">
        <v>454</v>
      </c>
      <c r="G40" s="175"/>
      <c r="H40" s="176"/>
      <c r="I40" s="176"/>
      <c r="J40" s="187"/>
      <c r="R40" s="176"/>
      <c r="S40" s="176"/>
      <c r="T40" s="299"/>
    </row>
    <row r="41" spans="1:37" ht="69" customHeight="1" x14ac:dyDescent="0.3">
      <c r="A41" s="274" t="s">
        <v>716</v>
      </c>
      <c r="B41" s="260" t="s">
        <v>455</v>
      </c>
      <c r="G41" s="175"/>
      <c r="H41" s="176"/>
      <c r="I41" s="176"/>
      <c r="J41" s="187"/>
      <c r="R41" s="176"/>
      <c r="S41" s="176"/>
      <c r="T41" s="299"/>
    </row>
    <row r="42" spans="1:37" ht="39" customHeight="1" x14ac:dyDescent="0.3">
      <c r="A42" s="274" t="s">
        <v>715</v>
      </c>
      <c r="B42" s="198" t="s">
        <v>586</v>
      </c>
      <c r="G42" s="175">
        <v>1</v>
      </c>
      <c r="H42" s="176">
        <v>1</v>
      </c>
      <c r="I42" s="176">
        <v>1</v>
      </c>
      <c r="J42" s="187">
        <v>1</v>
      </c>
      <c r="R42" s="176"/>
      <c r="S42" s="176"/>
      <c r="T42" s="299"/>
    </row>
    <row r="43" spans="1:37" ht="48" customHeight="1" x14ac:dyDescent="0.3">
      <c r="A43" s="274" t="s">
        <v>717</v>
      </c>
      <c r="B43" s="198" t="s">
        <v>684</v>
      </c>
      <c r="G43" s="175"/>
      <c r="H43" s="176">
        <v>1</v>
      </c>
      <c r="I43" s="176">
        <v>1</v>
      </c>
      <c r="J43" s="187">
        <v>1</v>
      </c>
      <c r="R43" s="176"/>
      <c r="S43" s="176"/>
      <c r="T43" s="299"/>
    </row>
    <row r="44" spans="1:37" ht="82.2" customHeight="1" x14ac:dyDescent="0.3">
      <c r="A44" s="274" t="s">
        <v>718</v>
      </c>
      <c r="B44" s="198" t="s">
        <v>602</v>
      </c>
      <c r="G44" s="175"/>
      <c r="H44" s="176"/>
      <c r="I44" s="176"/>
      <c r="J44" s="187"/>
      <c r="R44" s="176"/>
      <c r="S44" s="176"/>
      <c r="T44" s="299"/>
    </row>
    <row r="45" spans="1:37" ht="37.799999999999997" customHeight="1" x14ac:dyDescent="0.3">
      <c r="A45" s="274" t="s">
        <v>719</v>
      </c>
      <c r="B45" s="198" t="s">
        <v>617</v>
      </c>
      <c r="G45" s="175">
        <v>1</v>
      </c>
      <c r="H45" s="176">
        <v>1</v>
      </c>
      <c r="I45" s="176">
        <v>1</v>
      </c>
      <c r="J45" s="187">
        <v>1</v>
      </c>
      <c r="R45" s="176"/>
      <c r="S45" s="176"/>
      <c r="T45" s="299"/>
    </row>
    <row r="46" spans="1:37" ht="36" customHeight="1" x14ac:dyDescent="0.3">
      <c r="A46" s="274" t="s">
        <v>559</v>
      </c>
      <c r="B46" s="198" t="s">
        <v>532</v>
      </c>
      <c r="G46" s="175">
        <v>1</v>
      </c>
      <c r="H46" s="176">
        <v>1</v>
      </c>
      <c r="I46" s="176">
        <v>1</v>
      </c>
      <c r="J46" s="187">
        <v>1</v>
      </c>
      <c r="R46" s="176"/>
      <c r="S46" s="176"/>
      <c r="T46" s="299"/>
    </row>
    <row r="47" spans="1:37" ht="38.4" customHeight="1" x14ac:dyDescent="0.3">
      <c r="A47" s="274" t="s">
        <v>720</v>
      </c>
      <c r="B47" s="260" t="s">
        <v>533</v>
      </c>
      <c r="G47" s="175"/>
      <c r="H47" s="176"/>
      <c r="I47" s="176"/>
      <c r="J47" s="187"/>
      <c r="R47" s="176"/>
      <c r="S47" s="176"/>
      <c r="T47" s="299"/>
    </row>
    <row r="48" spans="1:37" ht="22.8" customHeight="1" x14ac:dyDescent="0.3">
      <c r="A48" s="274" t="s">
        <v>721</v>
      </c>
      <c r="B48" s="198" t="s">
        <v>603</v>
      </c>
      <c r="G48" s="175">
        <v>1</v>
      </c>
      <c r="H48" s="176">
        <v>1</v>
      </c>
      <c r="I48" s="176">
        <v>1</v>
      </c>
      <c r="J48" s="187">
        <v>1</v>
      </c>
      <c r="R48" s="176"/>
      <c r="S48" s="176"/>
      <c r="T48" s="299"/>
    </row>
    <row r="49" spans="1:36" ht="30" customHeight="1" x14ac:dyDescent="0.3">
      <c r="A49" s="274" t="s">
        <v>881</v>
      </c>
      <c r="B49" s="198" t="s">
        <v>557</v>
      </c>
      <c r="G49" s="175">
        <v>1</v>
      </c>
      <c r="H49" s="176">
        <v>1</v>
      </c>
      <c r="I49" s="176">
        <v>1</v>
      </c>
      <c r="J49" s="187">
        <v>1</v>
      </c>
      <c r="R49" s="176"/>
      <c r="S49" s="176"/>
      <c r="T49" s="299"/>
    </row>
    <row r="50" spans="1:36" ht="32.4" customHeight="1" x14ac:dyDescent="0.3">
      <c r="A50" s="215" t="s">
        <v>714</v>
      </c>
      <c r="B50" s="198" t="s">
        <v>917</v>
      </c>
      <c r="G50" s="175">
        <v>1</v>
      </c>
      <c r="H50" s="176">
        <v>1</v>
      </c>
      <c r="I50" s="176">
        <v>1</v>
      </c>
      <c r="J50" s="187">
        <v>1</v>
      </c>
      <c r="R50" s="176"/>
      <c r="S50" s="176"/>
      <c r="T50" s="299"/>
    </row>
    <row r="51" spans="1:36" ht="36" customHeight="1" x14ac:dyDescent="0.3">
      <c r="A51" s="215" t="s">
        <v>722</v>
      </c>
      <c r="B51" s="198" t="s">
        <v>910</v>
      </c>
      <c r="G51" s="175">
        <v>1</v>
      </c>
      <c r="H51" s="176">
        <v>1</v>
      </c>
      <c r="I51" s="176">
        <v>1</v>
      </c>
      <c r="J51" s="187">
        <v>1</v>
      </c>
      <c r="R51" s="176"/>
      <c r="S51" s="176"/>
      <c r="T51" s="299"/>
      <c r="W51" s="248">
        <v>1</v>
      </c>
      <c r="X51" s="248">
        <v>1</v>
      </c>
      <c r="Y51" s="248">
        <v>1</v>
      </c>
      <c r="Z51" s="248">
        <v>1</v>
      </c>
      <c r="AA51" s="248">
        <v>1</v>
      </c>
      <c r="AB51" s="248">
        <v>1</v>
      </c>
      <c r="AC51" s="248">
        <v>1</v>
      </c>
      <c r="AD51" s="248">
        <v>1</v>
      </c>
      <c r="AE51" s="179">
        <v>1</v>
      </c>
      <c r="AF51" s="180">
        <v>1</v>
      </c>
      <c r="AG51" s="180">
        <v>1</v>
      </c>
      <c r="AH51" s="180">
        <v>1</v>
      </c>
      <c r="AI51" s="180">
        <v>1</v>
      </c>
      <c r="AJ51" s="180">
        <v>1</v>
      </c>
    </row>
    <row r="52" spans="1:36" ht="39" customHeight="1" x14ac:dyDescent="0.3">
      <c r="A52" s="215" t="s">
        <v>722</v>
      </c>
      <c r="B52" s="198" t="s">
        <v>604</v>
      </c>
      <c r="G52" s="175">
        <v>1</v>
      </c>
      <c r="H52" s="176">
        <v>1</v>
      </c>
      <c r="I52" s="176">
        <v>1</v>
      </c>
      <c r="J52" s="187">
        <v>1</v>
      </c>
      <c r="R52" s="176"/>
      <c r="S52" s="176"/>
      <c r="T52" s="299"/>
    </row>
    <row r="53" spans="1:36" ht="62.4" customHeight="1" x14ac:dyDescent="0.3">
      <c r="A53" s="215" t="s">
        <v>723</v>
      </c>
      <c r="B53" s="260" t="s">
        <v>587</v>
      </c>
      <c r="G53" s="175"/>
      <c r="H53" s="176"/>
      <c r="I53" s="176"/>
      <c r="J53" s="187"/>
      <c r="R53" s="176"/>
      <c r="S53" s="176"/>
      <c r="T53" s="299"/>
    </row>
    <row r="54" spans="1:36" ht="66.599999999999994" customHeight="1" x14ac:dyDescent="0.3">
      <c r="A54" s="274" t="s">
        <v>724</v>
      </c>
      <c r="B54" s="278" t="s">
        <v>456</v>
      </c>
      <c r="G54" s="175"/>
      <c r="H54" s="176"/>
      <c r="I54" s="176"/>
      <c r="J54" s="187"/>
      <c r="R54" s="176"/>
      <c r="S54" s="176"/>
      <c r="T54" s="299"/>
    </row>
    <row r="55" spans="1:36" ht="52.5" customHeight="1" x14ac:dyDescent="0.3">
      <c r="A55" s="274" t="s">
        <v>725</v>
      </c>
      <c r="B55" s="260" t="s">
        <v>457</v>
      </c>
      <c r="G55" s="175"/>
      <c r="H55" s="176"/>
      <c r="I55" s="176"/>
      <c r="J55" s="187"/>
      <c r="R55" s="176"/>
      <c r="S55" s="176"/>
      <c r="T55" s="299"/>
    </row>
    <row r="56" spans="1:36" ht="67.8" customHeight="1" x14ac:dyDescent="0.3">
      <c r="A56" s="215" t="s">
        <v>725</v>
      </c>
      <c r="B56" s="260" t="s">
        <v>458</v>
      </c>
      <c r="G56" s="175"/>
      <c r="H56" s="176"/>
      <c r="I56" s="176"/>
      <c r="J56" s="187"/>
      <c r="R56" s="176"/>
      <c r="S56" s="176"/>
      <c r="T56" s="299"/>
    </row>
    <row r="57" spans="1:36" ht="60.9" customHeight="1" x14ac:dyDescent="0.3">
      <c r="A57" s="274" t="s">
        <v>726</v>
      </c>
      <c r="B57" s="260" t="s">
        <v>459</v>
      </c>
      <c r="G57" s="175"/>
      <c r="H57" s="176"/>
      <c r="I57" s="176"/>
      <c r="J57" s="187"/>
      <c r="R57" s="176"/>
      <c r="S57" s="176"/>
      <c r="T57" s="299"/>
    </row>
    <row r="58" spans="1:36" ht="21" customHeight="1" x14ac:dyDescent="0.3">
      <c r="A58" s="286" t="s">
        <v>727</v>
      </c>
      <c r="B58" s="287" t="s">
        <v>558</v>
      </c>
      <c r="C58" s="188"/>
      <c r="D58" s="189"/>
      <c r="E58" s="189"/>
      <c r="G58" s="175">
        <v>1</v>
      </c>
      <c r="H58" s="176">
        <v>1</v>
      </c>
      <c r="I58" s="176">
        <v>1</v>
      </c>
      <c r="J58" s="187">
        <v>1</v>
      </c>
      <c r="R58" s="176"/>
      <c r="S58" s="176"/>
      <c r="T58" s="299"/>
    </row>
    <row r="59" spans="1:36" ht="36.6" customHeight="1" x14ac:dyDescent="0.3">
      <c r="A59" s="215" t="s">
        <v>728</v>
      </c>
      <c r="B59" s="260" t="s">
        <v>558</v>
      </c>
      <c r="C59" s="188"/>
      <c r="D59" s="189"/>
      <c r="E59" s="189"/>
      <c r="G59" s="175"/>
      <c r="H59" s="176"/>
      <c r="I59" s="176"/>
      <c r="J59" s="187"/>
      <c r="R59" s="176"/>
      <c r="S59" s="176"/>
      <c r="T59" s="299"/>
    </row>
    <row r="60" spans="1:36" ht="26.4" customHeight="1" x14ac:dyDescent="0.3">
      <c r="A60" s="215" t="s">
        <v>729</v>
      </c>
      <c r="B60" s="198" t="s">
        <v>612</v>
      </c>
      <c r="C60" s="188"/>
      <c r="D60" s="189"/>
      <c r="E60" s="189"/>
      <c r="G60" s="175">
        <v>1</v>
      </c>
      <c r="H60" s="176">
        <v>1</v>
      </c>
      <c r="I60" s="176">
        <v>1</v>
      </c>
      <c r="J60" s="187">
        <v>1</v>
      </c>
      <c r="O60" s="175">
        <v>1</v>
      </c>
      <c r="P60" s="176">
        <v>1</v>
      </c>
      <c r="Q60" s="176">
        <v>1</v>
      </c>
      <c r="R60" s="176">
        <v>1</v>
      </c>
      <c r="S60" s="176"/>
      <c r="T60" s="299"/>
    </row>
    <row r="61" spans="1:36" ht="33" customHeight="1" x14ac:dyDescent="0.3">
      <c r="A61" s="215" t="s">
        <v>730</v>
      </c>
      <c r="B61" s="260" t="s">
        <v>318</v>
      </c>
      <c r="C61" s="188"/>
      <c r="D61" s="189"/>
      <c r="E61" s="189"/>
      <c r="G61" s="175"/>
      <c r="H61" s="176"/>
      <c r="I61" s="176"/>
      <c r="J61" s="187"/>
      <c r="R61" s="176"/>
      <c r="S61" s="176"/>
      <c r="T61" s="299"/>
    </row>
    <row r="62" spans="1:36" ht="21.75" customHeight="1" x14ac:dyDescent="0.3">
      <c r="A62" s="215" t="s">
        <v>729</v>
      </c>
      <c r="B62" s="165" t="s">
        <v>194</v>
      </c>
      <c r="C62" s="188"/>
      <c r="D62" s="189"/>
      <c r="E62" s="189"/>
      <c r="G62" s="175">
        <v>1</v>
      </c>
      <c r="H62" s="176">
        <v>1</v>
      </c>
      <c r="I62" s="176">
        <v>1</v>
      </c>
      <c r="J62" s="187">
        <v>1</v>
      </c>
      <c r="O62" s="175">
        <v>1</v>
      </c>
      <c r="P62" s="176">
        <v>1</v>
      </c>
      <c r="Q62" s="176">
        <v>1</v>
      </c>
      <c r="R62" s="176">
        <v>1</v>
      </c>
      <c r="S62" s="176"/>
      <c r="T62" s="299"/>
    </row>
    <row r="63" spans="1:36" ht="51" customHeight="1" x14ac:dyDescent="0.3">
      <c r="A63" s="217" t="s">
        <v>731</v>
      </c>
      <c r="B63" s="198" t="s">
        <v>399</v>
      </c>
      <c r="C63" s="188"/>
      <c r="D63" s="189"/>
      <c r="E63" s="189"/>
      <c r="G63" s="175"/>
      <c r="H63" s="176">
        <v>1</v>
      </c>
      <c r="I63" s="176">
        <v>1</v>
      </c>
      <c r="J63" s="187"/>
      <c r="R63" s="176"/>
      <c r="S63" s="176"/>
      <c r="T63" s="299"/>
    </row>
    <row r="64" spans="1:36" ht="49.8" customHeight="1" x14ac:dyDescent="0.3">
      <c r="A64" s="215" t="s">
        <v>732</v>
      </c>
      <c r="B64" s="198" t="s">
        <v>884</v>
      </c>
      <c r="C64" s="188"/>
      <c r="D64" s="189"/>
      <c r="E64" s="189"/>
      <c r="G64" s="175">
        <v>1</v>
      </c>
      <c r="H64" s="176">
        <v>1</v>
      </c>
      <c r="I64" s="176">
        <v>1</v>
      </c>
      <c r="J64" s="187"/>
      <c r="O64" s="175">
        <v>1</v>
      </c>
      <c r="P64" s="176">
        <v>1</v>
      </c>
      <c r="Q64" s="176">
        <v>1</v>
      </c>
      <c r="R64" s="176"/>
      <c r="S64" s="176"/>
      <c r="T64" s="299"/>
    </row>
    <row r="65" spans="1:37" ht="57" customHeight="1" x14ac:dyDescent="0.3">
      <c r="A65" s="215" t="s">
        <v>733</v>
      </c>
      <c r="B65" s="260" t="s">
        <v>435</v>
      </c>
      <c r="C65" s="188"/>
      <c r="D65" s="189"/>
      <c r="E65" s="189"/>
      <c r="G65" s="175"/>
      <c r="H65" s="176"/>
      <c r="I65" s="176"/>
      <c r="J65" s="187"/>
      <c r="R65" s="176"/>
      <c r="S65" s="176"/>
      <c r="T65" s="299"/>
    </row>
    <row r="66" spans="1:37" ht="60" customHeight="1" x14ac:dyDescent="0.3">
      <c r="A66" s="215" t="s">
        <v>733</v>
      </c>
      <c r="B66" s="260" t="s">
        <v>436</v>
      </c>
      <c r="C66" s="188"/>
      <c r="D66" s="189"/>
      <c r="E66" s="189"/>
      <c r="G66" s="175"/>
      <c r="H66" s="176"/>
      <c r="I66" s="176"/>
      <c r="J66" s="187"/>
      <c r="R66" s="176"/>
      <c r="S66" s="176"/>
      <c r="T66" s="299"/>
    </row>
    <row r="67" spans="1:37" ht="52.8" customHeight="1" x14ac:dyDescent="0.3">
      <c r="A67" s="215" t="s">
        <v>734</v>
      </c>
      <c r="B67" s="198" t="s">
        <v>560</v>
      </c>
      <c r="C67" s="188"/>
      <c r="D67" s="189"/>
      <c r="E67" s="189"/>
      <c r="G67" s="175">
        <v>1</v>
      </c>
      <c r="H67" s="176">
        <v>1</v>
      </c>
      <c r="I67" s="176">
        <v>1</v>
      </c>
      <c r="J67" s="187"/>
      <c r="O67" s="175">
        <v>1</v>
      </c>
      <c r="P67" s="176">
        <v>1</v>
      </c>
      <c r="Q67" s="176">
        <v>1</v>
      </c>
      <c r="R67" s="176"/>
      <c r="S67" s="176"/>
      <c r="T67" s="299"/>
    </row>
    <row r="68" spans="1:37" ht="57" customHeight="1" x14ac:dyDescent="0.3">
      <c r="A68" s="215" t="s">
        <v>734</v>
      </c>
      <c r="B68" s="198" t="s">
        <v>534</v>
      </c>
      <c r="C68" s="188"/>
      <c r="D68" s="189"/>
      <c r="E68" s="189"/>
      <c r="G68" s="175">
        <v>1</v>
      </c>
      <c r="H68" s="176">
        <v>1</v>
      </c>
      <c r="I68" s="176">
        <v>1</v>
      </c>
      <c r="J68" s="187"/>
      <c r="O68" s="175">
        <v>1</v>
      </c>
      <c r="P68" s="176">
        <v>1</v>
      </c>
      <c r="Q68" s="176">
        <v>1</v>
      </c>
      <c r="R68" s="176"/>
      <c r="S68" s="176"/>
      <c r="T68" s="299"/>
    </row>
    <row r="69" spans="1:37" ht="60.6" customHeight="1" x14ac:dyDescent="0.3">
      <c r="A69" s="215" t="s">
        <v>734</v>
      </c>
      <c r="B69" s="198" t="s">
        <v>535</v>
      </c>
      <c r="C69" s="188"/>
      <c r="D69" s="189"/>
      <c r="E69" s="189"/>
      <c r="G69" s="175">
        <v>1</v>
      </c>
      <c r="H69" s="176">
        <v>1</v>
      </c>
      <c r="I69" s="176">
        <v>1</v>
      </c>
      <c r="J69" s="187"/>
      <c r="O69" s="175">
        <v>1</v>
      </c>
      <c r="P69" s="176">
        <v>1</v>
      </c>
      <c r="Q69" s="176">
        <v>1</v>
      </c>
      <c r="R69" s="176"/>
      <c r="S69" s="176"/>
      <c r="T69" s="299"/>
    </row>
    <row r="70" spans="1:37" ht="59.4" customHeight="1" x14ac:dyDescent="0.3">
      <c r="A70" s="285" t="s">
        <v>735</v>
      </c>
      <c r="B70" s="284" t="s">
        <v>651</v>
      </c>
      <c r="C70" s="188"/>
      <c r="D70" s="189"/>
      <c r="E70" s="189"/>
      <c r="G70" s="175"/>
      <c r="H70" s="176"/>
      <c r="I70" s="176"/>
      <c r="J70" s="187"/>
      <c r="R70" s="176"/>
      <c r="S70" s="176">
        <v>1</v>
      </c>
      <c r="T70" s="299"/>
    </row>
    <row r="71" spans="1:37" ht="59.4" customHeight="1" x14ac:dyDescent="0.3">
      <c r="A71" s="285" t="s">
        <v>735</v>
      </c>
      <c r="B71" s="284" t="s">
        <v>650</v>
      </c>
      <c r="C71" s="188"/>
      <c r="D71" s="189"/>
      <c r="E71" s="189"/>
      <c r="G71" s="175"/>
      <c r="H71" s="176"/>
      <c r="I71" s="176"/>
      <c r="J71" s="187"/>
      <c r="R71" s="176"/>
      <c r="S71" s="176">
        <v>1</v>
      </c>
      <c r="T71" s="299"/>
    </row>
    <row r="72" spans="1:37" ht="57.6" customHeight="1" x14ac:dyDescent="0.3">
      <c r="A72" s="285" t="s">
        <v>735</v>
      </c>
      <c r="B72" s="284" t="s">
        <v>883</v>
      </c>
      <c r="C72" s="188"/>
      <c r="D72" s="189"/>
      <c r="E72" s="189"/>
      <c r="G72" s="175"/>
      <c r="H72" s="176"/>
      <c r="I72" s="176"/>
      <c r="J72" s="187"/>
      <c r="R72" s="176"/>
      <c r="S72" s="176">
        <v>1</v>
      </c>
      <c r="T72" s="299"/>
    </row>
    <row r="73" spans="1:37" ht="64.2" customHeight="1" x14ac:dyDescent="0.3">
      <c r="A73" s="291" t="s">
        <v>643</v>
      </c>
      <c r="B73" s="292" t="s">
        <v>882</v>
      </c>
      <c r="C73" s="188"/>
      <c r="D73" s="189"/>
      <c r="E73" s="189"/>
      <c r="G73" s="175">
        <v>1</v>
      </c>
      <c r="H73" s="176">
        <v>1</v>
      </c>
      <c r="I73" s="176">
        <v>1</v>
      </c>
      <c r="J73" s="187">
        <v>1</v>
      </c>
      <c r="R73" s="176"/>
      <c r="S73" s="176"/>
      <c r="T73" s="299"/>
    </row>
    <row r="74" spans="1:37" ht="109.8" customHeight="1" x14ac:dyDescent="0.3">
      <c r="A74" s="215" t="s">
        <v>736</v>
      </c>
      <c r="B74" s="260" t="s">
        <v>613</v>
      </c>
      <c r="C74" s="188"/>
      <c r="D74" s="189"/>
      <c r="E74" s="189"/>
      <c r="G74" s="175"/>
      <c r="H74" s="176"/>
      <c r="I74" s="176"/>
      <c r="J74" s="187"/>
      <c r="R74" s="176"/>
      <c r="S74" s="176"/>
      <c r="T74" s="299"/>
    </row>
    <row r="75" spans="1:37" ht="46.8" customHeight="1" x14ac:dyDescent="0.3">
      <c r="A75" s="190" t="s">
        <v>737</v>
      </c>
      <c r="B75" s="198" t="s">
        <v>630</v>
      </c>
      <c r="C75" s="188"/>
      <c r="D75" s="189"/>
      <c r="E75" s="189"/>
      <c r="G75" s="175">
        <v>1</v>
      </c>
      <c r="H75" s="176">
        <v>1</v>
      </c>
      <c r="I75" s="176">
        <v>1</v>
      </c>
      <c r="J75" s="187"/>
      <c r="O75" s="175">
        <v>1</v>
      </c>
      <c r="P75" s="176">
        <v>1</v>
      </c>
      <c r="Q75" s="176">
        <v>1</v>
      </c>
      <c r="R75" s="176"/>
      <c r="S75" s="176"/>
      <c r="T75" s="299"/>
    </row>
    <row r="76" spans="1:37" ht="41.4" x14ac:dyDescent="0.3">
      <c r="A76" s="369" t="s">
        <v>159</v>
      </c>
      <c r="B76" s="370" t="s">
        <v>653</v>
      </c>
      <c r="C76" s="371"/>
      <c r="D76" s="372"/>
      <c r="E76" s="372"/>
      <c r="F76" s="373"/>
      <c r="G76" s="374"/>
      <c r="H76" s="372"/>
      <c r="I76" s="372"/>
      <c r="J76" s="373"/>
      <c r="K76" s="374"/>
      <c r="L76" s="372"/>
      <c r="M76" s="372"/>
      <c r="N76" s="373"/>
      <c r="O76" s="374"/>
      <c r="P76" s="372"/>
      <c r="Q76" s="372"/>
      <c r="R76" s="375"/>
      <c r="S76" s="375"/>
      <c r="T76" s="376"/>
      <c r="U76" s="371"/>
      <c r="V76" s="162"/>
      <c r="W76" s="372"/>
      <c r="X76" s="372"/>
      <c r="Y76" s="372"/>
      <c r="Z76" s="372"/>
      <c r="AA76" s="372"/>
      <c r="AB76" s="372"/>
      <c r="AC76" s="372"/>
      <c r="AD76" s="372"/>
      <c r="AE76" s="377"/>
      <c r="AF76" s="375"/>
      <c r="AG76" s="375"/>
      <c r="AH76" s="375"/>
      <c r="AI76" s="375"/>
      <c r="AJ76" s="375"/>
      <c r="AK76" s="373"/>
    </row>
    <row r="77" spans="1:37" ht="110.25" customHeight="1" x14ac:dyDescent="0.3">
      <c r="A77" s="215" t="s">
        <v>738</v>
      </c>
      <c r="B77" s="216" t="s">
        <v>518</v>
      </c>
      <c r="G77" s="169">
        <v>1</v>
      </c>
      <c r="O77" s="175">
        <v>1</v>
      </c>
      <c r="R77" s="176"/>
      <c r="S77" s="176"/>
      <c r="T77" s="299"/>
    </row>
    <row r="78" spans="1:37" ht="20.25" customHeight="1" x14ac:dyDescent="0.3">
      <c r="A78" s="274" t="s">
        <v>739</v>
      </c>
      <c r="B78" s="198" t="s">
        <v>519</v>
      </c>
      <c r="G78" s="169">
        <v>1</v>
      </c>
      <c r="O78" s="175">
        <v>1</v>
      </c>
      <c r="R78" s="176"/>
      <c r="S78" s="176"/>
      <c r="T78" s="299"/>
    </row>
    <row r="79" spans="1:37" ht="20.25" customHeight="1" x14ac:dyDescent="0.3">
      <c r="A79" s="274" t="s">
        <v>740</v>
      </c>
      <c r="B79" s="165" t="s">
        <v>281</v>
      </c>
      <c r="G79" s="169">
        <v>1</v>
      </c>
      <c r="O79" s="175">
        <v>1</v>
      </c>
      <c r="R79" s="176"/>
      <c r="S79" s="176"/>
      <c r="T79" s="299"/>
    </row>
    <row r="80" spans="1:37" ht="31.8" customHeight="1" x14ac:dyDescent="0.3">
      <c r="A80" s="274" t="s">
        <v>741</v>
      </c>
      <c r="B80" s="165" t="s">
        <v>282</v>
      </c>
      <c r="G80" s="169">
        <v>1</v>
      </c>
      <c r="O80" s="175">
        <v>1</v>
      </c>
      <c r="R80" s="176"/>
      <c r="S80" s="176"/>
      <c r="T80" s="299"/>
    </row>
    <row r="81" spans="1:37" ht="55.2" x14ac:dyDescent="0.3">
      <c r="A81" s="317" t="s">
        <v>160</v>
      </c>
      <c r="B81" s="318" t="s">
        <v>679</v>
      </c>
      <c r="C81" s="319"/>
      <c r="D81" s="320"/>
      <c r="E81" s="320"/>
      <c r="F81" s="321"/>
      <c r="G81" s="322"/>
      <c r="H81" s="320"/>
      <c r="I81" s="320"/>
      <c r="J81" s="321"/>
      <c r="K81" s="322"/>
      <c r="L81" s="320"/>
      <c r="M81" s="320"/>
      <c r="N81" s="321"/>
      <c r="O81" s="322"/>
      <c r="P81" s="320"/>
      <c r="Q81" s="320"/>
      <c r="R81" s="323"/>
      <c r="S81" s="323"/>
      <c r="T81" s="324"/>
      <c r="U81" s="319"/>
      <c r="V81" s="162"/>
      <c r="W81" s="320"/>
      <c r="X81" s="320"/>
      <c r="Y81" s="320"/>
      <c r="Z81" s="320"/>
      <c r="AA81" s="320"/>
      <c r="AB81" s="320"/>
      <c r="AC81" s="320"/>
      <c r="AD81" s="320"/>
      <c r="AE81" s="325"/>
      <c r="AF81" s="323"/>
      <c r="AG81" s="323"/>
      <c r="AH81" s="323"/>
      <c r="AI81" s="323"/>
      <c r="AJ81" s="323"/>
      <c r="AK81" s="321"/>
    </row>
    <row r="82" spans="1:37" ht="32.4" customHeight="1" x14ac:dyDescent="0.3">
      <c r="A82" s="215" t="s">
        <v>742</v>
      </c>
      <c r="B82" s="216" t="s">
        <v>572</v>
      </c>
      <c r="P82" s="176">
        <v>1</v>
      </c>
      <c r="Q82" s="176">
        <v>1</v>
      </c>
      <c r="R82" s="176">
        <v>1</v>
      </c>
      <c r="S82" s="176"/>
      <c r="T82" s="299"/>
    </row>
    <row r="83" spans="1:37" ht="41.4" x14ac:dyDescent="0.3">
      <c r="A83" s="215" t="s">
        <v>743</v>
      </c>
      <c r="B83" s="198" t="s">
        <v>592</v>
      </c>
      <c r="P83" s="176">
        <v>1</v>
      </c>
      <c r="Q83" s="176">
        <v>1</v>
      </c>
      <c r="R83" s="176">
        <v>1</v>
      </c>
      <c r="S83" s="176"/>
      <c r="T83" s="299"/>
    </row>
    <row r="84" spans="1:37" ht="32.4" customHeight="1" x14ac:dyDescent="0.3">
      <c r="A84" s="215" t="s">
        <v>744</v>
      </c>
      <c r="B84" s="260" t="s">
        <v>365</v>
      </c>
      <c r="R84" s="176"/>
      <c r="S84" s="176"/>
      <c r="T84" s="299"/>
    </row>
    <row r="85" spans="1:37" ht="43.2" customHeight="1" x14ac:dyDescent="0.3">
      <c r="A85" s="215" t="s">
        <v>745</v>
      </c>
      <c r="B85" s="216" t="s">
        <v>885</v>
      </c>
      <c r="R85" s="176"/>
      <c r="S85" s="176"/>
      <c r="T85" s="299"/>
    </row>
    <row r="86" spans="1:37" ht="33.6" customHeight="1" x14ac:dyDescent="0.3">
      <c r="A86" s="215" t="s">
        <v>746</v>
      </c>
      <c r="B86" s="260" t="s">
        <v>452</v>
      </c>
      <c r="R86" s="176"/>
      <c r="S86" s="176"/>
      <c r="T86" s="299"/>
    </row>
    <row r="87" spans="1:37" ht="43.8" customHeight="1" x14ac:dyDescent="0.3">
      <c r="A87" s="215" t="s">
        <v>746</v>
      </c>
      <c r="B87" s="260" t="s">
        <v>453</v>
      </c>
      <c r="R87" s="176"/>
      <c r="S87" s="176"/>
      <c r="T87" s="299"/>
    </row>
    <row r="88" spans="1:37" ht="41.4" customHeight="1" x14ac:dyDescent="0.3">
      <c r="A88" s="215" t="s">
        <v>746</v>
      </c>
      <c r="B88" s="260" t="s">
        <v>195</v>
      </c>
      <c r="R88" s="176"/>
      <c r="S88" s="176"/>
      <c r="T88" s="299"/>
    </row>
    <row r="89" spans="1:37" ht="46.5" customHeight="1" x14ac:dyDescent="0.3">
      <c r="A89" s="215" t="s">
        <v>747</v>
      </c>
      <c r="B89" s="198" t="s">
        <v>887</v>
      </c>
      <c r="P89" s="176">
        <v>1</v>
      </c>
      <c r="Q89" s="176">
        <v>1</v>
      </c>
      <c r="R89" s="176">
        <v>1</v>
      </c>
      <c r="S89" s="176"/>
      <c r="T89" s="299"/>
    </row>
    <row r="90" spans="1:37" ht="48" customHeight="1" x14ac:dyDescent="0.3">
      <c r="A90" s="215" t="s">
        <v>748</v>
      </c>
      <c r="B90" s="198" t="s">
        <v>593</v>
      </c>
      <c r="C90" s="188"/>
      <c r="D90" s="189"/>
      <c r="E90" s="189"/>
      <c r="G90" s="191"/>
      <c r="H90" s="192"/>
      <c r="I90" s="192"/>
      <c r="K90" s="193"/>
      <c r="L90" s="194"/>
      <c r="M90" s="194"/>
      <c r="O90" s="195"/>
      <c r="P90" s="177"/>
      <c r="Q90" s="177">
        <v>1</v>
      </c>
      <c r="R90" s="176"/>
      <c r="S90" s="176"/>
      <c r="T90" s="299"/>
    </row>
    <row r="91" spans="1:37" ht="41.4" x14ac:dyDescent="0.3">
      <c r="A91" s="317" t="s">
        <v>161</v>
      </c>
      <c r="B91" s="318" t="s">
        <v>654</v>
      </c>
      <c r="C91" s="319"/>
      <c r="D91" s="320"/>
      <c r="E91" s="320"/>
      <c r="F91" s="321"/>
      <c r="G91" s="322"/>
      <c r="H91" s="320"/>
      <c r="I91" s="320"/>
      <c r="J91" s="321"/>
      <c r="K91" s="322"/>
      <c r="L91" s="320"/>
      <c r="M91" s="320"/>
      <c r="N91" s="321"/>
      <c r="O91" s="322"/>
      <c r="P91" s="320"/>
      <c r="Q91" s="320"/>
      <c r="R91" s="323"/>
      <c r="S91" s="323"/>
      <c r="T91" s="324"/>
      <c r="U91" s="319"/>
      <c r="V91" s="162"/>
      <c r="W91" s="320"/>
      <c r="X91" s="320"/>
      <c r="Y91" s="320"/>
      <c r="Z91" s="320"/>
      <c r="AA91" s="320"/>
      <c r="AB91" s="320"/>
      <c r="AC91" s="320"/>
      <c r="AD91" s="320"/>
      <c r="AE91" s="325"/>
      <c r="AF91" s="323"/>
      <c r="AG91" s="323"/>
      <c r="AH91" s="323"/>
      <c r="AI91" s="323"/>
      <c r="AJ91" s="323"/>
      <c r="AK91" s="321"/>
    </row>
    <row r="92" spans="1:37" ht="54.75" customHeight="1" x14ac:dyDescent="0.3">
      <c r="A92" s="215" t="s">
        <v>749</v>
      </c>
      <c r="B92" s="260" t="s">
        <v>536</v>
      </c>
      <c r="R92" s="176"/>
      <c r="S92" s="176"/>
      <c r="T92" s="299"/>
    </row>
    <row r="93" spans="1:37" ht="34.5" customHeight="1" x14ac:dyDescent="0.3">
      <c r="A93" s="215" t="s">
        <v>750</v>
      </c>
      <c r="B93" s="198" t="s">
        <v>649</v>
      </c>
      <c r="R93" s="176"/>
      <c r="S93" s="176">
        <v>1</v>
      </c>
      <c r="T93" s="299"/>
    </row>
    <row r="94" spans="1:37" ht="34.200000000000003" customHeight="1" x14ac:dyDescent="0.3">
      <c r="A94" s="215" t="s">
        <v>751</v>
      </c>
      <c r="B94" s="198" t="s">
        <v>537</v>
      </c>
      <c r="P94" s="176">
        <v>1</v>
      </c>
      <c r="R94" s="176"/>
      <c r="S94" s="176"/>
      <c r="T94" s="299"/>
    </row>
    <row r="95" spans="1:37" ht="36" customHeight="1" x14ac:dyDescent="0.3">
      <c r="A95" s="215" t="s">
        <v>752</v>
      </c>
      <c r="B95" s="198" t="s">
        <v>538</v>
      </c>
      <c r="P95" s="176">
        <v>1</v>
      </c>
      <c r="R95" s="176"/>
      <c r="S95" s="176"/>
      <c r="T95" s="299"/>
    </row>
    <row r="96" spans="1:37" ht="36.6" customHeight="1" x14ac:dyDescent="0.3">
      <c r="A96" s="215" t="s">
        <v>752</v>
      </c>
      <c r="B96" s="198" t="s">
        <v>608</v>
      </c>
      <c r="P96" s="176">
        <v>1</v>
      </c>
      <c r="R96" s="176"/>
      <c r="S96" s="176"/>
      <c r="T96" s="299"/>
    </row>
    <row r="97" spans="1:20" ht="43.8" customHeight="1" x14ac:dyDescent="0.3">
      <c r="A97" s="215" t="s">
        <v>752</v>
      </c>
      <c r="B97" s="198" t="s">
        <v>574</v>
      </c>
      <c r="P97" s="176">
        <v>1</v>
      </c>
      <c r="R97" s="176"/>
      <c r="S97" s="176"/>
      <c r="T97" s="299"/>
    </row>
    <row r="98" spans="1:20" ht="45.75" customHeight="1" x14ac:dyDescent="0.3">
      <c r="A98" s="215" t="s">
        <v>752</v>
      </c>
      <c r="B98" s="198" t="s">
        <v>573</v>
      </c>
      <c r="P98" s="176">
        <v>1</v>
      </c>
      <c r="R98" s="176"/>
      <c r="S98" s="176"/>
      <c r="T98" s="299"/>
    </row>
    <row r="99" spans="1:20" ht="54.6" customHeight="1" x14ac:dyDescent="0.3">
      <c r="A99" s="215" t="s">
        <v>753</v>
      </c>
      <c r="B99" s="260" t="s">
        <v>574</v>
      </c>
      <c r="R99" s="176"/>
      <c r="S99" s="176"/>
      <c r="T99" s="299"/>
    </row>
    <row r="100" spans="1:20" ht="39" customHeight="1" x14ac:dyDescent="0.3">
      <c r="A100" s="215" t="s">
        <v>752</v>
      </c>
      <c r="B100" s="198" t="s">
        <v>539</v>
      </c>
      <c r="P100" s="176">
        <v>1</v>
      </c>
      <c r="R100" s="176"/>
      <c r="S100" s="176"/>
      <c r="T100" s="299"/>
    </row>
    <row r="101" spans="1:20" ht="136.19999999999999" customHeight="1" x14ac:dyDescent="0.3">
      <c r="A101" s="217" t="s">
        <v>754</v>
      </c>
      <c r="B101" s="198" t="s">
        <v>588</v>
      </c>
      <c r="P101" s="176">
        <v>1</v>
      </c>
      <c r="R101" s="176"/>
      <c r="S101" s="176"/>
      <c r="T101" s="299"/>
    </row>
    <row r="102" spans="1:20" ht="136.80000000000001" customHeight="1" x14ac:dyDescent="0.3">
      <c r="A102" s="289" t="s">
        <v>755</v>
      </c>
      <c r="B102" s="288" t="s">
        <v>631</v>
      </c>
      <c r="P102" s="176">
        <v>1</v>
      </c>
      <c r="R102" s="176"/>
      <c r="S102" s="176"/>
      <c r="T102" s="299"/>
    </row>
    <row r="103" spans="1:20" ht="150" customHeight="1" x14ac:dyDescent="0.3">
      <c r="A103" s="217" t="s">
        <v>756</v>
      </c>
      <c r="B103" s="260" t="s">
        <v>283</v>
      </c>
      <c r="R103" s="176"/>
      <c r="S103" s="176"/>
      <c r="T103" s="299"/>
    </row>
    <row r="104" spans="1:20" ht="133.19999999999999" customHeight="1" x14ac:dyDescent="0.3">
      <c r="A104" s="217" t="s">
        <v>757</v>
      </c>
      <c r="B104" s="198" t="s">
        <v>578</v>
      </c>
      <c r="P104" s="176">
        <v>1</v>
      </c>
      <c r="R104" s="176"/>
      <c r="S104" s="176"/>
      <c r="T104" s="299"/>
    </row>
    <row r="105" spans="1:20" ht="91.5" customHeight="1" x14ac:dyDescent="0.3">
      <c r="A105" s="217" t="s">
        <v>758</v>
      </c>
      <c r="B105" s="198" t="s">
        <v>577</v>
      </c>
      <c r="P105" s="176">
        <v>1</v>
      </c>
      <c r="R105" s="176"/>
      <c r="S105" s="176"/>
      <c r="T105" s="299"/>
    </row>
    <row r="106" spans="1:20" ht="98.4" customHeight="1" x14ac:dyDescent="0.3">
      <c r="A106" s="279" t="s">
        <v>759</v>
      </c>
      <c r="B106" s="260" t="s">
        <v>352</v>
      </c>
      <c r="R106" s="176"/>
      <c r="S106" s="176"/>
      <c r="T106" s="299"/>
    </row>
    <row r="107" spans="1:20" ht="93" customHeight="1" x14ac:dyDescent="0.3">
      <c r="A107" s="279" t="s">
        <v>759</v>
      </c>
      <c r="B107" s="260" t="s">
        <v>316</v>
      </c>
      <c r="R107" s="176"/>
      <c r="S107" s="176"/>
      <c r="T107" s="299"/>
    </row>
    <row r="108" spans="1:20" ht="90" customHeight="1" x14ac:dyDescent="0.3">
      <c r="A108" s="217" t="s">
        <v>759</v>
      </c>
      <c r="B108" s="198" t="s">
        <v>541</v>
      </c>
      <c r="P108" s="176">
        <v>1</v>
      </c>
      <c r="R108" s="176"/>
      <c r="S108" s="176"/>
      <c r="T108" s="299"/>
    </row>
    <row r="109" spans="1:20" ht="41.4" customHeight="1" x14ac:dyDescent="0.3">
      <c r="A109" s="217" t="s">
        <v>760</v>
      </c>
      <c r="B109" s="198" t="s">
        <v>433</v>
      </c>
      <c r="P109" s="176">
        <v>1</v>
      </c>
      <c r="R109" s="176"/>
      <c r="S109" s="176"/>
      <c r="T109" s="299"/>
    </row>
    <row r="110" spans="1:20" ht="21.6" customHeight="1" x14ac:dyDescent="0.3">
      <c r="A110" s="217" t="s">
        <v>761</v>
      </c>
      <c r="B110" s="198" t="s">
        <v>647</v>
      </c>
      <c r="R110" s="176"/>
      <c r="S110" s="176">
        <v>1</v>
      </c>
      <c r="T110" s="299"/>
    </row>
    <row r="111" spans="1:20" ht="35.4" customHeight="1" x14ac:dyDescent="0.3">
      <c r="A111" s="217" t="s">
        <v>761</v>
      </c>
      <c r="B111" s="198" t="s">
        <v>648</v>
      </c>
      <c r="R111" s="176"/>
      <c r="S111" s="176">
        <v>1</v>
      </c>
      <c r="T111" s="299"/>
    </row>
    <row r="112" spans="1:20" ht="38.4" customHeight="1" x14ac:dyDescent="0.3">
      <c r="A112" s="217" t="s">
        <v>762</v>
      </c>
      <c r="B112" s="260" t="s">
        <v>561</v>
      </c>
      <c r="R112" s="176"/>
      <c r="S112" s="176"/>
      <c r="T112" s="299"/>
    </row>
    <row r="113" spans="1:37" ht="48.6" customHeight="1" x14ac:dyDescent="0.3">
      <c r="A113" s="215" t="s">
        <v>763</v>
      </c>
      <c r="B113" s="260" t="s">
        <v>366</v>
      </c>
      <c r="R113" s="176"/>
      <c r="S113" s="176"/>
      <c r="T113" s="299"/>
    </row>
    <row r="114" spans="1:37" ht="34.5" customHeight="1" x14ac:dyDescent="0.3">
      <c r="A114" s="215" t="s">
        <v>764</v>
      </c>
      <c r="B114" s="165" t="s">
        <v>317</v>
      </c>
      <c r="P114" s="176">
        <v>1</v>
      </c>
      <c r="R114" s="176"/>
      <c r="S114" s="176"/>
      <c r="T114" s="299"/>
    </row>
    <row r="115" spans="1:37" ht="37.799999999999997" customHeight="1" x14ac:dyDescent="0.3">
      <c r="A115" s="215" t="s">
        <v>765</v>
      </c>
      <c r="B115" s="198" t="s">
        <v>542</v>
      </c>
      <c r="P115" s="176">
        <v>1</v>
      </c>
      <c r="R115" s="176"/>
      <c r="S115" s="176"/>
      <c r="T115" s="299"/>
    </row>
    <row r="116" spans="1:37" ht="41.4" x14ac:dyDescent="0.3">
      <c r="A116" s="317" t="s">
        <v>162</v>
      </c>
      <c r="B116" s="318" t="s">
        <v>655</v>
      </c>
      <c r="C116" s="319"/>
      <c r="D116" s="320"/>
      <c r="E116" s="320"/>
      <c r="F116" s="321"/>
      <c r="G116" s="322"/>
      <c r="H116" s="320"/>
      <c r="I116" s="320"/>
      <c r="J116" s="321"/>
      <c r="K116" s="322"/>
      <c r="L116" s="320"/>
      <c r="M116" s="320"/>
      <c r="N116" s="321"/>
      <c r="O116" s="322"/>
      <c r="P116" s="320"/>
      <c r="Q116" s="320"/>
      <c r="R116" s="323"/>
      <c r="S116" s="323"/>
      <c r="T116" s="324"/>
      <c r="U116" s="319"/>
      <c r="V116" s="162"/>
      <c r="W116" s="320"/>
      <c r="X116" s="320"/>
      <c r="Y116" s="320"/>
      <c r="Z116" s="320"/>
      <c r="AA116" s="320"/>
      <c r="AB116" s="320"/>
      <c r="AC116" s="320"/>
      <c r="AD116" s="320"/>
      <c r="AE116" s="325"/>
      <c r="AF116" s="323"/>
      <c r="AG116" s="323"/>
      <c r="AH116" s="323"/>
      <c r="AI116" s="323"/>
      <c r="AJ116" s="323"/>
      <c r="AK116" s="321"/>
    </row>
    <row r="117" spans="1:37" ht="64.2" customHeight="1" x14ac:dyDescent="0.3">
      <c r="A117" s="215" t="s">
        <v>888</v>
      </c>
      <c r="B117" s="198" t="s">
        <v>889</v>
      </c>
      <c r="Q117" s="176">
        <v>1</v>
      </c>
      <c r="R117" s="176"/>
      <c r="S117" s="176"/>
      <c r="T117" s="299"/>
    </row>
    <row r="118" spans="1:37" ht="71.400000000000006" customHeight="1" x14ac:dyDescent="0.3">
      <c r="A118" s="215" t="s">
        <v>766</v>
      </c>
      <c r="B118" s="260" t="s">
        <v>562</v>
      </c>
      <c r="R118" s="176"/>
      <c r="S118" s="176"/>
      <c r="T118" s="299"/>
    </row>
    <row r="119" spans="1:37" ht="71.400000000000006" customHeight="1" x14ac:dyDescent="0.3">
      <c r="A119" s="215" t="s">
        <v>888</v>
      </c>
      <c r="B119" s="198" t="s">
        <v>890</v>
      </c>
      <c r="Q119" s="176">
        <v>1</v>
      </c>
      <c r="R119" s="176"/>
      <c r="S119" s="176"/>
      <c r="T119" s="299"/>
    </row>
    <row r="120" spans="1:37" ht="63.75" customHeight="1" x14ac:dyDescent="0.3">
      <c r="A120" s="215" t="s">
        <v>460</v>
      </c>
      <c r="B120" s="165" t="s">
        <v>308</v>
      </c>
      <c r="Q120" s="176">
        <v>1</v>
      </c>
      <c r="R120" s="176"/>
      <c r="S120" s="176"/>
      <c r="T120" s="299"/>
    </row>
    <row r="121" spans="1:37" ht="75" customHeight="1" x14ac:dyDescent="0.3">
      <c r="A121" s="215" t="s">
        <v>460</v>
      </c>
      <c r="B121" s="165" t="s">
        <v>307</v>
      </c>
      <c r="Q121" s="176">
        <v>1</v>
      </c>
      <c r="R121" s="176"/>
      <c r="S121" s="176"/>
      <c r="T121" s="299"/>
    </row>
    <row r="122" spans="1:37" ht="75" customHeight="1" x14ac:dyDescent="0.3">
      <c r="A122" s="215" t="s">
        <v>767</v>
      </c>
      <c r="B122" s="165" t="s">
        <v>306</v>
      </c>
      <c r="Q122" s="176">
        <v>1</v>
      </c>
      <c r="R122" s="176"/>
      <c r="S122" s="176"/>
      <c r="T122" s="299"/>
    </row>
    <row r="123" spans="1:37" ht="60" customHeight="1" x14ac:dyDescent="0.3">
      <c r="A123" s="215" t="s">
        <v>767</v>
      </c>
      <c r="B123" s="165" t="s">
        <v>305</v>
      </c>
      <c r="Q123" s="176">
        <v>1</v>
      </c>
      <c r="R123" s="176"/>
      <c r="S123" s="176"/>
      <c r="T123" s="299"/>
    </row>
    <row r="124" spans="1:37" ht="37.5" customHeight="1" x14ac:dyDescent="0.3">
      <c r="A124" s="215" t="s">
        <v>768</v>
      </c>
      <c r="B124" s="216" t="s">
        <v>461</v>
      </c>
      <c r="Q124" s="176">
        <v>1</v>
      </c>
      <c r="R124" s="176"/>
      <c r="S124" s="176"/>
      <c r="T124" s="299"/>
    </row>
    <row r="125" spans="1:37" ht="29.25" customHeight="1" x14ac:dyDescent="0.3">
      <c r="A125" s="215" t="s">
        <v>769</v>
      </c>
      <c r="B125" s="165" t="s">
        <v>284</v>
      </c>
      <c r="Q125" s="176">
        <v>1</v>
      </c>
      <c r="R125" s="176"/>
      <c r="S125" s="176"/>
      <c r="T125" s="299"/>
    </row>
    <row r="126" spans="1:37" ht="36" customHeight="1" x14ac:dyDescent="0.3">
      <c r="A126" s="215" t="s">
        <v>770</v>
      </c>
      <c r="B126" s="260" t="s">
        <v>640</v>
      </c>
      <c r="R126" s="176"/>
      <c r="S126" s="176"/>
      <c r="T126" s="299"/>
    </row>
    <row r="127" spans="1:37" ht="36.6" customHeight="1" x14ac:dyDescent="0.3">
      <c r="A127" s="215" t="s">
        <v>771</v>
      </c>
      <c r="B127" s="260" t="s">
        <v>589</v>
      </c>
      <c r="R127" s="176"/>
      <c r="S127" s="176"/>
      <c r="T127" s="299"/>
    </row>
    <row r="128" spans="1:37" ht="37.799999999999997" customHeight="1" x14ac:dyDescent="0.3">
      <c r="A128" s="215" t="s">
        <v>772</v>
      </c>
      <c r="B128" s="198" t="s">
        <v>641</v>
      </c>
      <c r="R128" s="176"/>
      <c r="S128" s="176"/>
      <c r="T128" s="299"/>
    </row>
    <row r="129" spans="1:37" ht="45.6" customHeight="1" x14ac:dyDescent="0.3">
      <c r="A129" s="215" t="s">
        <v>773</v>
      </c>
      <c r="B129" s="260" t="s">
        <v>571</v>
      </c>
      <c r="R129" s="176"/>
      <c r="S129" s="176"/>
      <c r="T129" s="299"/>
    </row>
    <row r="130" spans="1:37" ht="55.2" customHeight="1" x14ac:dyDescent="0.3">
      <c r="A130" s="215" t="s">
        <v>774</v>
      </c>
      <c r="B130" s="198" t="s">
        <v>891</v>
      </c>
      <c r="Q130" s="176">
        <v>1</v>
      </c>
      <c r="R130" s="176"/>
      <c r="S130" s="176"/>
      <c r="T130" s="299"/>
    </row>
    <row r="131" spans="1:37" ht="63.6" customHeight="1" x14ac:dyDescent="0.3">
      <c r="A131" s="215" t="s">
        <v>774</v>
      </c>
      <c r="B131" s="198" t="s">
        <v>892</v>
      </c>
      <c r="Q131" s="176">
        <v>1</v>
      </c>
      <c r="R131" s="176"/>
      <c r="S131" s="176"/>
      <c r="T131" s="299"/>
    </row>
    <row r="132" spans="1:37" ht="84" customHeight="1" x14ac:dyDescent="0.3">
      <c r="A132" s="215" t="s">
        <v>774</v>
      </c>
      <c r="B132" s="198" t="s">
        <v>893</v>
      </c>
      <c r="Q132" s="176">
        <v>1</v>
      </c>
      <c r="R132" s="176"/>
      <c r="S132" s="176"/>
      <c r="T132" s="299"/>
    </row>
    <row r="133" spans="1:37" ht="54.6" customHeight="1" x14ac:dyDescent="0.3">
      <c r="A133" s="215" t="s">
        <v>774</v>
      </c>
      <c r="B133" s="198" t="s">
        <v>894</v>
      </c>
      <c r="Q133" s="176">
        <v>1</v>
      </c>
      <c r="R133" s="176"/>
      <c r="S133" s="176"/>
      <c r="T133" s="299"/>
    </row>
    <row r="134" spans="1:37" ht="43.2" customHeight="1" x14ac:dyDescent="0.3">
      <c r="A134" s="215" t="s">
        <v>775</v>
      </c>
      <c r="B134" s="260" t="s">
        <v>539</v>
      </c>
      <c r="R134" s="176"/>
      <c r="S134" s="176"/>
      <c r="T134" s="299"/>
    </row>
    <row r="135" spans="1:37" ht="42.6" customHeight="1" x14ac:dyDescent="0.3">
      <c r="A135" s="190" t="s">
        <v>776</v>
      </c>
      <c r="B135" s="261" t="s">
        <v>629</v>
      </c>
      <c r="Q135" s="176">
        <v>1</v>
      </c>
      <c r="R135" s="176"/>
      <c r="S135" s="176"/>
      <c r="T135" s="299"/>
    </row>
    <row r="136" spans="1:37" ht="42" customHeight="1" x14ac:dyDescent="0.3">
      <c r="A136" s="190" t="s">
        <v>776</v>
      </c>
      <c r="B136" s="261" t="s">
        <v>895</v>
      </c>
      <c r="Q136" s="176">
        <v>1</v>
      </c>
      <c r="R136" s="176"/>
      <c r="S136" s="176"/>
      <c r="T136" s="299"/>
    </row>
    <row r="137" spans="1:37" ht="45.6" customHeight="1" x14ac:dyDescent="0.3">
      <c r="A137" s="215" t="s">
        <v>777</v>
      </c>
      <c r="B137" s="280" t="s">
        <v>898</v>
      </c>
      <c r="Q137" s="176">
        <v>1</v>
      </c>
      <c r="R137" s="176"/>
      <c r="S137" s="176"/>
      <c r="T137" s="299"/>
      <c r="W137" s="282"/>
      <c r="X137" s="283"/>
      <c r="Y137" s="293"/>
      <c r="Z137" s="283"/>
      <c r="AA137" s="293"/>
      <c r="AB137" s="283"/>
      <c r="AC137" s="283"/>
      <c r="AD137" s="281"/>
    </row>
    <row r="138" spans="1:37" ht="41.4" x14ac:dyDescent="0.3">
      <c r="A138" s="317" t="s">
        <v>163</v>
      </c>
      <c r="B138" s="318" t="s">
        <v>680</v>
      </c>
      <c r="C138" s="319"/>
      <c r="D138" s="320"/>
      <c r="E138" s="320"/>
      <c r="F138" s="321"/>
      <c r="G138" s="322"/>
      <c r="H138" s="320"/>
      <c r="I138" s="320"/>
      <c r="J138" s="321"/>
      <c r="K138" s="322"/>
      <c r="L138" s="320"/>
      <c r="M138" s="320"/>
      <c r="N138" s="321"/>
      <c r="O138" s="322"/>
      <c r="P138" s="320"/>
      <c r="Q138" s="320"/>
      <c r="R138" s="323"/>
      <c r="S138" s="323"/>
      <c r="T138" s="324"/>
      <c r="U138" s="319"/>
      <c r="V138" s="162"/>
      <c r="W138" s="320"/>
      <c r="X138" s="320"/>
      <c r="Y138" s="320"/>
      <c r="Z138" s="320"/>
      <c r="AA138" s="320"/>
      <c r="AB138" s="320"/>
      <c r="AC138" s="320"/>
      <c r="AD138" s="320"/>
      <c r="AE138" s="325"/>
      <c r="AF138" s="323"/>
      <c r="AG138" s="323"/>
      <c r="AH138" s="323"/>
      <c r="AI138" s="323"/>
      <c r="AJ138" s="323"/>
      <c r="AK138" s="321"/>
    </row>
    <row r="139" spans="1:37" ht="73.2" customHeight="1" x14ac:dyDescent="0.3">
      <c r="A139" s="215" t="s">
        <v>778</v>
      </c>
      <c r="B139" s="198" t="s">
        <v>596</v>
      </c>
      <c r="R139" s="176">
        <v>1</v>
      </c>
      <c r="S139" s="176"/>
      <c r="T139" s="299"/>
    </row>
    <row r="140" spans="1:37" ht="88.8" customHeight="1" x14ac:dyDescent="0.3">
      <c r="A140" s="215" t="s">
        <v>899</v>
      </c>
      <c r="B140" s="260" t="s">
        <v>580</v>
      </c>
      <c r="R140" s="176"/>
      <c r="S140" s="176"/>
      <c r="T140" s="299"/>
    </row>
    <row r="141" spans="1:37" ht="33.6" customHeight="1" x14ac:dyDescent="0.3">
      <c r="A141" s="215" t="s">
        <v>779</v>
      </c>
      <c r="B141" s="198" t="s">
        <v>581</v>
      </c>
      <c r="R141" s="176">
        <v>1</v>
      </c>
      <c r="S141" s="176"/>
      <c r="T141" s="299"/>
    </row>
    <row r="142" spans="1:37" ht="46.2" customHeight="1" x14ac:dyDescent="0.3">
      <c r="A142" s="215" t="s">
        <v>900</v>
      </c>
      <c r="B142" s="278" t="s">
        <v>595</v>
      </c>
      <c r="R142" s="176"/>
      <c r="S142" s="176"/>
      <c r="T142" s="299"/>
    </row>
    <row r="143" spans="1:37" ht="54.6" customHeight="1" x14ac:dyDescent="0.3">
      <c r="A143" s="215" t="s">
        <v>901</v>
      </c>
      <c r="B143" s="278" t="s">
        <v>591</v>
      </c>
      <c r="R143" s="176"/>
      <c r="S143" s="176"/>
      <c r="T143" s="299"/>
    </row>
    <row r="144" spans="1:37" ht="42" customHeight="1" x14ac:dyDescent="0.3">
      <c r="A144" s="215" t="s">
        <v>780</v>
      </c>
      <c r="B144" s="216" t="s">
        <v>590</v>
      </c>
      <c r="R144" s="176">
        <v>1</v>
      </c>
      <c r="S144" s="176"/>
      <c r="T144" s="299"/>
    </row>
    <row r="145" spans="1:30" ht="58.8" customHeight="1" x14ac:dyDescent="0.3">
      <c r="A145" s="215" t="s">
        <v>781</v>
      </c>
      <c r="B145" s="278" t="s">
        <v>478</v>
      </c>
      <c r="R145" s="176"/>
      <c r="S145" s="176"/>
      <c r="T145" s="299"/>
    </row>
    <row r="146" spans="1:30" ht="57.6" customHeight="1" x14ac:dyDescent="0.3">
      <c r="A146" s="215" t="s">
        <v>782</v>
      </c>
      <c r="B146" s="278" t="s">
        <v>477</v>
      </c>
      <c r="R146" s="176"/>
      <c r="S146" s="176"/>
      <c r="T146" s="299"/>
    </row>
    <row r="147" spans="1:30" ht="48.6" customHeight="1" x14ac:dyDescent="0.3">
      <c r="A147" s="215" t="s">
        <v>902</v>
      </c>
      <c r="B147" s="216" t="s">
        <v>582</v>
      </c>
      <c r="R147" s="176">
        <v>1</v>
      </c>
      <c r="S147" s="176"/>
      <c r="T147" s="299"/>
    </row>
    <row r="148" spans="1:30" ht="36.9" customHeight="1" x14ac:dyDescent="0.3">
      <c r="A148" s="215" t="s">
        <v>783</v>
      </c>
      <c r="B148" s="278" t="s">
        <v>462</v>
      </c>
      <c r="R148" s="176"/>
      <c r="S148" s="176"/>
      <c r="T148" s="299"/>
    </row>
    <row r="149" spans="1:30" ht="43.2" customHeight="1" x14ac:dyDescent="0.3">
      <c r="A149" s="215" t="s">
        <v>784</v>
      </c>
      <c r="B149" s="278" t="s">
        <v>594</v>
      </c>
      <c r="R149" s="176"/>
      <c r="S149" s="176"/>
      <c r="T149" s="299"/>
    </row>
    <row r="150" spans="1:30" ht="60" customHeight="1" x14ac:dyDescent="0.3">
      <c r="A150" s="215" t="s">
        <v>785</v>
      </c>
      <c r="B150" s="278" t="s">
        <v>583</v>
      </c>
      <c r="R150" s="176"/>
      <c r="S150" s="176"/>
      <c r="T150" s="299"/>
    </row>
    <row r="151" spans="1:30" ht="58.8" customHeight="1" x14ac:dyDescent="0.3">
      <c r="A151" s="215" t="s">
        <v>786</v>
      </c>
      <c r="B151" s="278" t="s">
        <v>584</v>
      </c>
      <c r="R151" s="176"/>
      <c r="S151" s="176"/>
      <c r="T151" s="299"/>
    </row>
    <row r="152" spans="1:30" ht="55.2" customHeight="1" x14ac:dyDescent="0.3">
      <c r="A152" s="215" t="s">
        <v>787</v>
      </c>
      <c r="B152" s="260" t="s">
        <v>540</v>
      </c>
      <c r="R152" s="176"/>
      <c r="S152" s="176"/>
      <c r="T152" s="299"/>
    </row>
    <row r="153" spans="1:30" ht="42" customHeight="1" x14ac:dyDescent="0.3">
      <c r="A153" s="190" t="s">
        <v>777</v>
      </c>
      <c r="B153" s="261" t="s">
        <v>897</v>
      </c>
      <c r="R153" s="176">
        <v>1</v>
      </c>
      <c r="S153" s="176"/>
      <c r="T153" s="299"/>
    </row>
    <row r="154" spans="1:30" ht="34.200000000000003" customHeight="1" x14ac:dyDescent="0.3">
      <c r="A154" s="215" t="s">
        <v>788</v>
      </c>
      <c r="B154" s="260" t="s">
        <v>539</v>
      </c>
      <c r="R154" s="176"/>
      <c r="S154" s="176"/>
      <c r="T154" s="299"/>
    </row>
    <row r="155" spans="1:30" ht="64.2" customHeight="1" x14ac:dyDescent="0.3">
      <c r="A155" s="215" t="s">
        <v>903</v>
      </c>
      <c r="B155" s="260" t="s">
        <v>357</v>
      </c>
      <c r="R155" s="176"/>
      <c r="S155" s="176"/>
      <c r="T155" s="299"/>
    </row>
    <row r="156" spans="1:30" ht="38.4" customHeight="1" x14ac:dyDescent="0.3">
      <c r="A156" s="215" t="s">
        <v>789</v>
      </c>
      <c r="B156" s="260" t="s">
        <v>541</v>
      </c>
      <c r="R156" s="176"/>
      <c r="S156" s="176"/>
      <c r="T156" s="299"/>
    </row>
    <row r="157" spans="1:30" ht="41.4" x14ac:dyDescent="0.3">
      <c r="A157" s="215" t="s">
        <v>896</v>
      </c>
      <c r="B157" s="261" t="s">
        <v>576</v>
      </c>
      <c r="R157" s="176">
        <v>1</v>
      </c>
      <c r="S157" s="176"/>
      <c r="T157" s="299"/>
    </row>
    <row r="158" spans="1:30" ht="27" customHeight="1" x14ac:dyDescent="0.3">
      <c r="A158" s="215" t="s">
        <v>790</v>
      </c>
      <c r="B158" s="216" t="s">
        <v>585</v>
      </c>
      <c r="R158" s="176">
        <v>1</v>
      </c>
      <c r="S158" s="176"/>
      <c r="T158" s="299"/>
    </row>
    <row r="159" spans="1:30" ht="46.8" customHeight="1" x14ac:dyDescent="0.3">
      <c r="A159" s="190" t="s">
        <v>791</v>
      </c>
      <c r="B159" s="198" t="s">
        <v>415</v>
      </c>
      <c r="C159" s="188"/>
      <c r="D159" s="189"/>
      <c r="E159" s="189"/>
      <c r="G159" s="191"/>
      <c r="H159" s="192"/>
      <c r="I159" s="192"/>
      <c r="K159" s="193"/>
      <c r="L159" s="194"/>
      <c r="M159" s="194"/>
      <c r="O159" s="195"/>
      <c r="P159" s="177"/>
      <c r="Q159" s="177"/>
      <c r="R159" s="176">
        <v>1</v>
      </c>
      <c r="S159" s="176"/>
      <c r="T159" s="299"/>
    </row>
    <row r="160" spans="1:30" ht="55.8" customHeight="1" x14ac:dyDescent="0.3">
      <c r="A160" s="190" t="s">
        <v>913</v>
      </c>
      <c r="B160" s="198" t="s">
        <v>912</v>
      </c>
      <c r="C160" s="188"/>
      <c r="D160" s="189"/>
      <c r="E160" s="189"/>
      <c r="G160" s="191"/>
      <c r="H160" s="192"/>
      <c r="I160" s="192"/>
      <c r="K160" s="193"/>
      <c r="L160" s="194"/>
      <c r="M160" s="194"/>
      <c r="O160" s="195"/>
      <c r="P160" s="177"/>
      <c r="Q160" s="177"/>
      <c r="R160" s="176">
        <v>1</v>
      </c>
      <c r="S160" s="176"/>
      <c r="T160" s="299"/>
      <c r="W160" s="282"/>
      <c r="X160" s="283"/>
      <c r="Y160" s="293"/>
      <c r="Z160" s="283"/>
      <c r="AA160" s="283"/>
      <c r="AB160" s="283"/>
      <c r="AC160" s="283"/>
      <c r="AD160" s="281"/>
    </row>
    <row r="161" spans="1:37" ht="33.6" customHeight="1" x14ac:dyDescent="0.3">
      <c r="A161" s="190" t="s">
        <v>792</v>
      </c>
      <c r="B161" s="198" t="s">
        <v>575</v>
      </c>
      <c r="C161" s="188"/>
      <c r="D161" s="189"/>
      <c r="E161" s="189"/>
      <c r="G161" s="191"/>
      <c r="H161" s="192"/>
      <c r="I161" s="192"/>
      <c r="K161" s="193"/>
      <c r="L161" s="194"/>
      <c r="M161" s="194"/>
      <c r="O161" s="195"/>
      <c r="P161" s="177"/>
      <c r="Q161" s="177"/>
      <c r="R161" s="176">
        <v>1</v>
      </c>
      <c r="S161" s="176"/>
      <c r="T161" s="299"/>
      <c r="W161" s="282"/>
      <c r="X161" s="283"/>
      <c r="Y161" s="283"/>
      <c r="Z161" s="283"/>
      <c r="AA161" s="283"/>
      <c r="AB161" s="283"/>
      <c r="AC161" s="283"/>
      <c r="AD161" s="281"/>
    </row>
    <row r="162" spans="1:37" ht="41.4" x14ac:dyDescent="0.3">
      <c r="A162" s="378" t="s">
        <v>164</v>
      </c>
      <c r="B162" s="379" t="s">
        <v>656</v>
      </c>
      <c r="C162" s="380"/>
      <c r="D162" s="381"/>
      <c r="E162" s="381"/>
      <c r="F162" s="382"/>
      <c r="G162" s="383"/>
      <c r="H162" s="381"/>
      <c r="I162" s="381"/>
      <c r="J162" s="382"/>
      <c r="K162" s="383"/>
      <c r="L162" s="381"/>
      <c r="M162" s="381"/>
      <c r="N162" s="382"/>
      <c r="O162" s="383"/>
      <c r="P162" s="381"/>
      <c r="Q162" s="381"/>
      <c r="R162" s="384"/>
      <c r="S162" s="384"/>
      <c r="T162" s="385"/>
      <c r="U162" s="380"/>
      <c r="V162" s="162"/>
      <c r="W162" s="381"/>
      <c r="X162" s="381"/>
      <c r="Y162" s="381"/>
      <c r="Z162" s="381"/>
      <c r="AA162" s="381"/>
      <c r="AB162" s="381"/>
      <c r="AC162" s="381"/>
      <c r="AD162" s="381"/>
      <c r="AE162" s="386"/>
      <c r="AF162" s="384"/>
      <c r="AG162" s="384"/>
      <c r="AH162" s="384"/>
      <c r="AI162" s="384"/>
      <c r="AJ162" s="384"/>
      <c r="AK162" s="382"/>
    </row>
    <row r="163" spans="1:37" ht="33" customHeight="1" x14ac:dyDescent="0.3">
      <c r="A163" s="215" t="s">
        <v>752</v>
      </c>
      <c r="B163" s="198" t="s">
        <v>605</v>
      </c>
      <c r="H163" s="170">
        <v>1</v>
      </c>
      <c r="R163" s="176"/>
      <c r="S163" s="176"/>
      <c r="T163" s="299"/>
    </row>
    <row r="164" spans="1:37" ht="34.200000000000003" customHeight="1" x14ac:dyDescent="0.3">
      <c r="A164" s="215" t="s">
        <v>752</v>
      </c>
      <c r="B164" s="198" t="s">
        <v>606</v>
      </c>
      <c r="H164" s="170">
        <v>1</v>
      </c>
      <c r="R164" s="176"/>
      <c r="S164" s="176"/>
      <c r="T164" s="299"/>
    </row>
    <row r="165" spans="1:37" ht="29.4" customHeight="1" x14ac:dyDescent="0.3">
      <c r="A165" s="215" t="s">
        <v>752</v>
      </c>
      <c r="B165" s="198" t="s">
        <v>607</v>
      </c>
      <c r="H165" s="170">
        <v>1</v>
      </c>
      <c r="R165" s="176"/>
      <c r="S165" s="176"/>
      <c r="T165" s="299"/>
    </row>
    <row r="166" spans="1:37" ht="43.5" customHeight="1" x14ac:dyDescent="0.3">
      <c r="A166" s="215" t="s">
        <v>752</v>
      </c>
      <c r="B166" s="165" t="s">
        <v>314</v>
      </c>
      <c r="H166" s="170">
        <v>1</v>
      </c>
      <c r="R166" s="176"/>
      <c r="S166" s="176"/>
      <c r="T166" s="299"/>
    </row>
    <row r="167" spans="1:37" ht="49.2" customHeight="1" x14ac:dyDescent="0.3">
      <c r="A167" s="215" t="s">
        <v>886</v>
      </c>
      <c r="B167" s="260" t="s">
        <v>579</v>
      </c>
      <c r="R167" s="176"/>
      <c r="S167" s="176"/>
      <c r="T167" s="299"/>
    </row>
    <row r="168" spans="1:37" ht="36.6" customHeight="1" x14ac:dyDescent="0.3">
      <c r="A168" s="215" t="s">
        <v>752</v>
      </c>
      <c r="B168" s="198" t="s">
        <v>543</v>
      </c>
      <c r="H168" s="170">
        <v>1</v>
      </c>
      <c r="R168" s="176"/>
      <c r="S168" s="176"/>
      <c r="T168" s="299"/>
    </row>
    <row r="169" spans="1:37" ht="130.5" customHeight="1" x14ac:dyDescent="0.3">
      <c r="A169" s="215" t="s">
        <v>609</v>
      </c>
      <c r="B169" s="198" t="s">
        <v>610</v>
      </c>
      <c r="H169" s="170">
        <v>1</v>
      </c>
      <c r="R169" s="176"/>
      <c r="S169" s="176"/>
      <c r="T169" s="299"/>
    </row>
    <row r="170" spans="1:37" ht="141.6" customHeight="1" x14ac:dyDescent="0.3">
      <c r="A170" s="289" t="s">
        <v>793</v>
      </c>
      <c r="B170" s="288" t="s">
        <v>611</v>
      </c>
      <c r="H170" s="170">
        <v>1</v>
      </c>
      <c r="R170" s="176"/>
      <c r="S170" s="176"/>
      <c r="T170" s="299"/>
    </row>
    <row r="171" spans="1:37" ht="151.19999999999999" customHeight="1" x14ac:dyDescent="0.3">
      <c r="A171" s="215" t="s">
        <v>794</v>
      </c>
      <c r="B171" s="260" t="s">
        <v>358</v>
      </c>
      <c r="R171" s="176"/>
      <c r="S171" s="176"/>
      <c r="T171" s="299"/>
    </row>
    <row r="172" spans="1:37" ht="141" customHeight="1" x14ac:dyDescent="0.3">
      <c r="A172" s="215" t="s">
        <v>795</v>
      </c>
      <c r="B172" s="198" t="s">
        <v>578</v>
      </c>
      <c r="H172" s="170">
        <v>1</v>
      </c>
      <c r="R172" s="176"/>
      <c r="S172" s="176"/>
      <c r="T172" s="299"/>
    </row>
    <row r="173" spans="1:37" ht="45.9" customHeight="1" x14ac:dyDescent="0.3">
      <c r="A173" s="215" t="s">
        <v>796</v>
      </c>
      <c r="B173" s="198" t="s">
        <v>537</v>
      </c>
      <c r="H173" s="170">
        <v>1</v>
      </c>
      <c r="R173" s="176"/>
      <c r="S173" s="176"/>
      <c r="T173" s="299"/>
    </row>
    <row r="174" spans="1:37" ht="54.6" customHeight="1" x14ac:dyDescent="0.3">
      <c r="A174" s="274" t="s">
        <v>797</v>
      </c>
      <c r="B174" s="277" t="s">
        <v>320</v>
      </c>
      <c r="R174" s="176"/>
      <c r="S174" s="176"/>
      <c r="T174" s="299"/>
    </row>
    <row r="175" spans="1:37" ht="25.8" customHeight="1" x14ac:dyDescent="0.3">
      <c r="A175" s="274" t="s">
        <v>798</v>
      </c>
      <c r="B175" s="290" t="s">
        <v>619</v>
      </c>
      <c r="H175" s="170">
        <v>1</v>
      </c>
      <c r="R175" s="176"/>
      <c r="S175" s="176"/>
      <c r="T175" s="299"/>
    </row>
    <row r="176" spans="1:37" ht="38.4" customHeight="1" x14ac:dyDescent="0.3">
      <c r="A176" s="215" t="s">
        <v>760</v>
      </c>
      <c r="B176" s="198" t="s">
        <v>433</v>
      </c>
      <c r="H176" s="170">
        <v>1</v>
      </c>
      <c r="R176" s="176"/>
      <c r="S176" s="176"/>
      <c r="T176" s="299"/>
    </row>
    <row r="177" spans="1:37" ht="33.75" customHeight="1" x14ac:dyDescent="0.3">
      <c r="A177" s="215" t="s">
        <v>799</v>
      </c>
      <c r="B177" s="165" t="s">
        <v>319</v>
      </c>
      <c r="H177" s="170">
        <v>1</v>
      </c>
      <c r="R177" s="176"/>
      <c r="S177" s="176"/>
      <c r="T177" s="299"/>
    </row>
    <row r="178" spans="1:37" ht="30" customHeight="1" x14ac:dyDescent="0.3">
      <c r="A178" s="215" t="s">
        <v>765</v>
      </c>
      <c r="B178" s="198" t="s">
        <v>542</v>
      </c>
      <c r="H178" s="170">
        <v>1</v>
      </c>
      <c r="R178" s="176"/>
      <c r="S178" s="176"/>
      <c r="T178" s="299"/>
    </row>
    <row r="179" spans="1:37" ht="41.4" x14ac:dyDescent="0.3">
      <c r="A179" s="378" t="s">
        <v>165</v>
      </c>
      <c r="B179" s="379" t="s">
        <v>657</v>
      </c>
      <c r="C179" s="380"/>
      <c r="D179" s="381"/>
      <c r="E179" s="381"/>
      <c r="F179" s="382"/>
      <c r="G179" s="383"/>
      <c r="H179" s="381"/>
      <c r="I179" s="381"/>
      <c r="J179" s="382"/>
      <c r="K179" s="383"/>
      <c r="L179" s="381"/>
      <c r="M179" s="381"/>
      <c r="N179" s="382"/>
      <c r="O179" s="383"/>
      <c r="P179" s="381"/>
      <c r="Q179" s="381"/>
      <c r="R179" s="384"/>
      <c r="S179" s="384"/>
      <c r="T179" s="385"/>
      <c r="U179" s="380"/>
      <c r="V179" s="162"/>
      <c r="W179" s="381"/>
      <c r="X179" s="381"/>
      <c r="Y179" s="381"/>
      <c r="Z179" s="381"/>
      <c r="AA179" s="381"/>
      <c r="AB179" s="381"/>
      <c r="AC179" s="381"/>
      <c r="AD179" s="381"/>
      <c r="AE179" s="386"/>
      <c r="AF179" s="384"/>
      <c r="AG179" s="384"/>
      <c r="AH179" s="384"/>
      <c r="AI179" s="384"/>
      <c r="AJ179" s="384"/>
      <c r="AK179" s="382"/>
    </row>
    <row r="180" spans="1:37" ht="31.5" customHeight="1" x14ac:dyDescent="0.3">
      <c r="A180" s="215" t="s">
        <v>769</v>
      </c>
      <c r="B180" s="165" t="s">
        <v>321</v>
      </c>
      <c r="I180" s="170">
        <v>1</v>
      </c>
      <c r="R180" s="176"/>
      <c r="S180" s="176"/>
      <c r="T180" s="299"/>
    </row>
    <row r="181" spans="1:37" ht="25.2" customHeight="1" x14ac:dyDescent="0.3">
      <c r="A181" s="215" t="s">
        <v>769</v>
      </c>
      <c r="B181" s="198" t="s">
        <v>356</v>
      </c>
      <c r="I181" s="170">
        <v>1</v>
      </c>
      <c r="R181" s="176"/>
      <c r="S181" s="176"/>
      <c r="T181" s="299"/>
    </row>
    <row r="182" spans="1:37" ht="55.2" x14ac:dyDescent="0.3">
      <c r="A182" s="215" t="s">
        <v>800</v>
      </c>
      <c r="B182" s="198" t="s">
        <v>593</v>
      </c>
      <c r="C182" s="188"/>
      <c r="D182" s="189"/>
      <c r="E182" s="189"/>
      <c r="G182" s="191"/>
      <c r="H182" s="192"/>
      <c r="I182" s="192">
        <v>1</v>
      </c>
      <c r="K182" s="193"/>
      <c r="L182" s="194"/>
      <c r="M182" s="194"/>
      <c r="O182" s="195"/>
      <c r="P182" s="177"/>
      <c r="Q182" s="177"/>
      <c r="R182" s="176"/>
      <c r="S182" s="176"/>
      <c r="T182" s="299"/>
    </row>
    <row r="183" spans="1:37" ht="55.2" x14ac:dyDescent="0.3">
      <c r="A183" s="378" t="s">
        <v>166</v>
      </c>
      <c r="B183" s="379" t="s">
        <v>681</v>
      </c>
      <c r="C183" s="380"/>
      <c r="D183" s="381"/>
      <c r="E183" s="381"/>
      <c r="F183" s="382"/>
      <c r="G183" s="383"/>
      <c r="H183" s="381"/>
      <c r="I183" s="381"/>
      <c r="J183" s="382"/>
      <c r="K183" s="383"/>
      <c r="L183" s="381"/>
      <c r="M183" s="381"/>
      <c r="N183" s="382"/>
      <c r="O183" s="383"/>
      <c r="P183" s="381"/>
      <c r="Q183" s="381"/>
      <c r="R183" s="384"/>
      <c r="S183" s="384"/>
      <c r="T183" s="385"/>
      <c r="U183" s="380"/>
      <c r="V183" s="162"/>
      <c r="W183" s="381"/>
      <c r="X183" s="381"/>
      <c r="Y183" s="381"/>
      <c r="Z183" s="381"/>
      <c r="AA183" s="381"/>
      <c r="AB183" s="381"/>
      <c r="AC183" s="381"/>
      <c r="AD183" s="381"/>
      <c r="AE183" s="386"/>
      <c r="AF183" s="384"/>
      <c r="AG183" s="384"/>
      <c r="AH183" s="384"/>
      <c r="AI183" s="384"/>
      <c r="AJ183" s="384"/>
      <c r="AK183" s="382"/>
    </row>
    <row r="184" spans="1:37" ht="46.8" customHeight="1" x14ac:dyDescent="0.3">
      <c r="A184" s="215" t="s">
        <v>801</v>
      </c>
      <c r="B184" s="260" t="s">
        <v>359</v>
      </c>
      <c r="R184" s="176"/>
      <c r="S184" s="176"/>
      <c r="T184" s="299"/>
    </row>
    <row r="185" spans="1:37" ht="35.4" customHeight="1" x14ac:dyDescent="0.3">
      <c r="A185" s="215" t="s">
        <v>902</v>
      </c>
      <c r="B185" s="198" t="s">
        <v>628</v>
      </c>
      <c r="I185" s="170">
        <v>1</v>
      </c>
      <c r="R185" s="176"/>
      <c r="S185" s="176"/>
      <c r="T185" s="299"/>
    </row>
    <row r="186" spans="1:37" ht="34.799999999999997" customHeight="1" x14ac:dyDescent="0.3">
      <c r="A186" s="215" t="s">
        <v>902</v>
      </c>
      <c r="B186" s="198" t="s">
        <v>632</v>
      </c>
      <c r="J186" s="171">
        <v>1</v>
      </c>
      <c r="R186" s="176"/>
      <c r="S186" s="176"/>
      <c r="T186" s="299"/>
    </row>
    <row r="187" spans="1:37" ht="47.1" customHeight="1" x14ac:dyDescent="0.3">
      <c r="A187" s="267" t="s">
        <v>802</v>
      </c>
      <c r="B187" s="260" t="s">
        <v>479</v>
      </c>
      <c r="R187" s="176"/>
      <c r="S187" s="176"/>
      <c r="T187" s="299"/>
    </row>
    <row r="188" spans="1:37" ht="48" customHeight="1" x14ac:dyDescent="0.3">
      <c r="A188" s="262" t="s">
        <v>803</v>
      </c>
      <c r="B188" s="260" t="s">
        <v>480</v>
      </c>
      <c r="R188" s="176"/>
      <c r="S188" s="176"/>
      <c r="T188" s="299"/>
    </row>
    <row r="189" spans="1:37" ht="37.200000000000003" customHeight="1" x14ac:dyDescent="0.3">
      <c r="A189" s="215" t="s">
        <v>776</v>
      </c>
      <c r="B189" s="198" t="s">
        <v>629</v>
      </c>
      <c r="I189" s="170">
        <v>1</v>
      </c>
      <c r="R189" s="176"/>
      <c r="S189" s="176"/>
      <c r="T189" s="299"/>
    </row>
    <row r="190" spans="1:37" ht="49.2" customHeight="1" x14ac:dyDescent="0.3">
      <c r="A190" s="215" t="s">
        <v>776</v>
      </c>
      <c r="B190" s="198" t="s">
        <v>906</v>
      </c>
      <c r="I190" s="170">
        <v>1</v>
      </c>
      <c r="R190" s="176"/>
      <c r="S190" s="176"/>
      <c r="T190" s="299"/>
    </row>
    <row r="191" spans="1:37" ht="47.4" customHeight="1" x14ac:dyDescent="0.3">
      <c r="A191" s="215" t="s">
        <v>776</v>
      </c>
      <c r="B191" s="198" t="s">
        <v>357</v>
      </c>
      <c r="J191" s="171">
        <v>1</v>
      </c>
      <c r="R191" s="176"/>
      <c r="S191" s="176"/>
      <c r="T191" s="299"/>
    </row>
    <row r="192" spans="1:37" ht="33" customHeight="1" x14ac:dyDescent="0.3">
      <c r="A192" s="215" t="s">
        <v>777</v>
      </c>
      <c r="B192" s="198" t="s">
        <v>627</v>
      </c>
      <c r="J192" s="171">
        <v>1</v>
      </c>
      <c r="K192" s="193"/>
      <c r="L192" s="194"/>
      <c r="M192" s="194"/>
      <c r="O192" s="195"/>
      <c r="P192" s="177"/>
      <c r="Q192" s="177"/>
      <c r="R192" s="176"/>
      <c r="S192" s="176"/>
      <c r="T192" s="299"/>
    </row>
    <row r="193" spans="1:37" ht="33" customHeight="1" x14ac:dyDescent="0.3">
      <c r="A193" s="215" t="s">
        <v>790</v>
      </c>
      <c r="B193" s="198" t="s">
        <v>585</v>
      </c>
      <c r="C193" s="188"/>
      <c r="D193" s="189"/>
      <c r="E193" s="189"/>
      <c r="G193" s="191"/>
      <c r="H193" s="192"/>
      <c r="I193" s="192"/>
      <c r="J193" s="171">
        <v>1</v>
      </c>
      <c r="K193" s="193"/>
      <c r="L193" s="194"/>
      <c r="M193" s="194"/>
      <c r="O193" s="195"/>
      <c r="P193" s="177"/>
      <c r="Q193" s="177"/>
      <c r="R193" s="176"/>
      <c r="S193" s="176"/>
      <c r="T193" s="299"/>
    </row>
    <row r="194" spans="1:37" ht="30.6" customHeight="1" x14ac:dyDescent="0.3">
      <c r="A194" s="215" t="s">
        <v>904</v>
      </c>
      <c r="B194" s="198" t="s">
        <v>416</v>
      </c>
      <c r="C194" s="188"/>
      <c r="D194" s="189"/>
      <c r="E194" s="189"/>
      <c r="G194" s="191"/>
      <c r="H194" s="192"/>
      <c r="I194" s="192"/>
      <c r="J194" s="171">
        <v>1</v>
      </c>
      <c r="K194" s="193"/>
      <c r="L194" s="194"/>
      <c r="M194" s="194"/>
      <c r="O194" s="195"/>
      <c r="P194" s="177"/>
      <c r="Q194" s="177"/>
      <c r="R194" s="176"/>
      <c r="S194" s="176"/>
      <c r="T194" s="299"/>
    </row>
    <row r="195" spans="1:37" ht="55.2" customHeight="1" x14ac:dyDescent="0.3">
      <c r="A195" s="190" t="s">
        <v>915</v>
      </c>
      <c r="B195" s="198" t="s">
        <v>914</v>
      </c>
      <c r="C195" s="188"/>
      <c r="D195" s="189"/>
      <c r="E195" s="189"/>
      <c r="G195" s="191"/>
      <c r="H195" s="192"/>
      <c r="I195" s="192"/>
      <c r="J195" s="171">
        <v>1</v>
      </c>
      <c r="K195" s="193"/>
      <c r="L195" s="194"/>
      <c r="M195" s="194"/>
      <c r="O195" s="195"/>
      <c r="P195" s="177"/>
      <c r="Q195" s="177"/>
      <c r="R195" s="176"/>
      <c r="S195" s="176"/>
      <c r="T195" s="299"/>
    </row>
    <row r="196" spans="1:37" ht="40.200000000000003" customHeight="1" x14ac:dyDescent="0.3">
      <c r="A196" s="387" t="s">
        <v>905</v>
      </c>
      <c r="B196" s="388" t="s">
        <v>916</v>
      </c>
      <c r="C196" s="188"/>
      <c r="D196" s="189"/>
      <c r="E196" s="189"/>
      <c r="G196" s="191"/>
      <c r="H196" s="192"/>
      <c r="I196" s="192"/>
      <c r="J196" s="171">
        <v>1</v>
      </c>
      <c r="K196" s="193"/>
      <c r="L196" s="194"/>
      <c r="M196" s="194"/>
      <c r="O196" s="195"/>
      <c r="P196" s="177"/>
      <c r="Q196" s="177"/>
      <c r="R196" s="176"/>
      <c r="S196" s="176"/>
      <c r="T196" s="299"/>
    </row>
    <row r="197" spans="1:37" ht="55.2" x14ac:dyDescent="0.3">
      <c r="A197" s="326" t="s">
        <v>167</v>
      </c>
      <c r="B197" s="327" t="s">
        <v>682</v>
      </c>
      <c r="C197" s="328"/>
      <c r="D197" s="329"/>
      <c r="E197" s="329"/>
      <c r="F197" s="330"/>
      <c r="G197" s="331"/>
      <c r="H197" s="329"/>
      <c r="I197" s="329"/>
      <c r="J197" s="330"/>
      <c r="K197" s="331"/>
      <c r="L197" s="329"/>
      <c r="M197" s="329"/>
      <c r="N197" s="330"/>
      <c r="O197" s="331"/>
      <c r="P197" s="329"/>
      <c r="Q197" s="329"/>
      <c r="R197" s="332"/>
      <c r="S197" s="332"/>
      <c r="T197" s="333"/>
      <c r="U197" s="328"/>
      <c r="V197" s="162"/>
      <c r="W197" s="329"/>
      <c r="X197" s="329"/>
      <c r="Y197" s="329"/>
      <c r="Z197" s="329"/>
      <c r="AA197" s="329"/>
      <c r="AB197" s="329"/>
      <c r="AC197" s="329"/>
      <c r="AD197" s="329"/>
      <c r="AE197" s="334"/>
      <c r="AF197" s="332"/>
      <c r="AG197" s="332"/>
      <c r="AH197" s="332"/>
      <c r="AI197" s="332"/>
      <c r="AJ197" s="332"/>
      <c r="AK197" s="330"/>
    </row>
    <row r="198" spans="1:37" ht="33.75" customHeight="1" x14ac:dyDescent="0.3">
      <c r="A198" s="215" t="s">
        <v>804</v>
      </c>
      <c r="B198" s="198" t="s">
        <v>524</v>
      </c>
      <c r="R198" s="176"/>
      <c r="S198" s="176"/>
      <c r="T198" s="299"/>
      <c r="W198" s="248">
        <v>1</v>
      </c>
      <c r="X198" s="248">
        <v>1</v>
      </c>
      <c r="Y198" s="248">
        <v>1</v>
      </c>
      <c r="Z198" s="248">
        <v>1</v>
      </c>
      <c r="AA198" s="248">
        <v>1</v>
      </c>
      <c r="AB198" s="248">
        <v>1</v>
      </c>
      <c r="AC198" s="248">
        <v>1</v>
      </c>
      <c r="AD198" s="248">
        <v>1</v>
      </c>
      <c r="AE198" s="179">
        <v>1</v>
      </c>
      <c r="AF198" s="180">
        <v>1</v>
      </c>
      <c r="AG198" s="180">
        <v>1</v>
      </c>
      <c r="AH198" s="180">
        <v>1</v>
      </c>
      <c r="AI198" s="180">
        <v>1</v>
      </c>
      <c r="AJ198" s="180">
        <v>1</v>
      </c>
    </row>
    <row r="199" spans="1:37" ht="50.4" customHeight="1" x14ac:dyDescent="0.3">
      <c r="A199" s="215" t="s">
        <v>805</v>
      </c>
      <c r="B199" s="260" t="s">
        <v>360</v>
      </c>
      <c r="R199" s="176"/>
      <c r="S199" s="176"/>
      <c r="T199" s="299"/>
    </row>
    <row r="200" spans="1:37" ht="46.2" customHeight="1" x14ac:dyDescent="0.3">
      <c r="A200" s="215" t="s">
        <v>806</v>
      </c>
      <c r="B200" s="260" t="s">
        <v>286</v>
      </c>
      <c r="R200" s="176"/>
      <c r="S200" s="176"/>
      <c r="T200" s="299"/>
    </row>
    <row r="201" spans="1:37" ht="36" customHeight="1" x14ac:dyDescent="0.3">
      <c r="A201" s="215" t="s">
        <v>807</v>
      </c>
      <c r="B201" s="198" t="s">
        <v>556</v>
      </c>
      <c r="R201" s="176"/>
      <c r="S201" s="176"/>
      <c r="T201" s="299"/>
      <c r="W201" s="248">
        <v>1</v>
      </c>
      <c r="X201" s="248">
        <v>1</v>
      </c>
      <c r="Y201" s="248">
        <v>1</v>
      </c>
      <c r="Z201" s="248">
        <v>1</v>
      </c>
      <c r="AA201" s="248">
        <v>1</v>
      </c>
      <c r="AB201" s="248">
        <v>1</v>
      </c>
      <c r="AC201" s="248">
        <v>1</v>
      </c>
      <c r="AD201" s="248">
        <v>1</v>
      </c>
      <c r="AE201" s="179">
        <v>1</v>
      </c>
      <c r="AF201" s="180">
        <v>1</v>
      </c>
      <c r="AG201" s="180">
        <v>1</v>
      </c>
      <c r="AH201" s="180">
        <v>1</v>
      </c>
      <c r="AI201" s="180">
        <v>1</v>
      </c>
      <c r="AJ201" s="180">
        <v>1</v>
      </c>
    </row>
    <row r="202" spans="1:37" ht="30.6" customHeight="1" x14ac:dyDescent="0.3">
      <c r="A202" s="262" t="s">
        <v>808</v>
      </c>
      <c r="B202" s="260" t="s">
        <v>465</v>
      </c>
      <c r="R202" s="176"/>
      <c r="S202" s="176"/>
      <c r="T202" s="299"/>
    </row>
    <row r="203" spans="1:37" ht="35.4" customHeight="1" x14ac:dyDescent="0.3">
      <c r="A203" s="262" t="s">
        <v>809</v>
      </c>
      <c r="B203" s="260" t="s">
        <v>467</v>
      </c>
      <c r="R203" s="176"/>
      <c r="S203" s="176"/>
      <c r="T203" s="299"/>
    </row>
    <row r="204" spans="1:37" ht="45.6" customHeight="1" x14ac:dyDescent="0.3">
      <c r="A204" s="190" t="s">
        <v>911</v>
      </c>
      <c r="B204" s="260" t="s">
        <v>683</v>
      </c>
      <c r="R204" s="176"/>
      <c r="S204" s="176"/>
      <c r="T204" s="299"/>
    </row>
    <row r="205" spans="1:37" ht="63" customHeight="1" x14ac:dyDescent="0.3">
      <c r="A205" s="262" t="s">
        <v>810</v>
      </c>
      <c r="B205" s="260" t="s">
        <v>463</v>
      </c>
      <c r="R205" s="176"/>
      <c r="S205" s="176"/>
      <c r="T205" s="299"/>
    </row>
    <row r="206" spans="1:37" ht="38.4" customHeight="1" x14ac:dyDescent="0.3">
      <c r="A206" s="215" t="s">
        <v>714</v>
      </c>
      <c r="B206" s="198" t="s">
        <v>908</v>
      </c>
      <c r="R206" s="176"/>
      <c r="S206" s="176"/>
      <c r="T206" s="299"/>
      <c r="W206" s="248">
        <v>1</v>
      </c>
      <c r="X206" s="248">
        <v>1</v>
      </c>
      <c r="Y206" s="248">
        <v>1</v>
      </c>
      <c r="Z206" s="248">
        <v>1</v>
      </c>
      <c r="AA206" s="248">
        <v>1</v>
      </c>
      <c r="AB206" s="248">
        <v>1</v>
      </c>
      <c r="AC206" s="248">
        <v>1</v>
      </c>
      <c r="AD206" s="248">
        <v>1</v>
      </c>
      <c r="AE206" s="179">
        <v>1</v>
      </c>
      <c r="AF206" s="180">
        <v>1</v>
      </c>
      <c r="AG206" s="180">
        <v>1</v>
      </c>
      <c r="AH206" s="180">
        <v>1</v>
      </c>
      <c r="AI206" s="180">
        <v>1</v>
      </c>
      <c r="AJ206" s="180">
        <v>1</v>
      </c>
    </row>
    <row r="207" spans="1:37" ht="36.6" customHeight="1" x14ac:dyDescent="0.3">
      <c r="A207" s="267" t="s">
        <v>811</v>
      </c>
      <c r="B207" s="268" t="s">
        <v>470</v>
      </c>
      <c r="R207" s="176"/>
      <c r="S207" s="176"/>
      <c r="T207" s="299"/>
    </row>
    <row r="208" spans="1:37" ht="41.4" customHeight="1" x14ac:dyDescent="0.3">
      <c r="A208" s="267" t="s">
        <v>812</v>
      </c>
      <c r="B208" s="268" t="s">
        <v>471</v>
      </c>
      <c r="R208" s="176"/>
      <c r="S208" s="176"/>
      <c r="T208" s="299"/>
    </row>
    <row r="209" spans="1:37" ht="50.4" customHeight="1" x14ac:dyDescent="0.3">
      <c r="A209" s="215" t="s">
        <v>813</v>
      </c>
      <c r="B209" s="198" t="s">
        <v>633</v>
      </c>
      <c r="R209" s="176"/>
      <c r="S209" s="176"/>
      <c r="T209" s="299"/>
      <c r="W209" s="248">
        <v>1</v>
      </c>
      <c r="X209" s="248">
        <v>1</v>
      </c>
      <c r="Y209" s="248">
        <v>1</v>
      </c>
      <c r="Z209" s="248">
        <v>1</v>
      </c>
      <c r="AA209" s="248">
        <v>1</v>
      </c>
      <c r="AB209" s="248">
        <v>1</v>
      </c>
      <c r="AC209" s="248">
        <v>1</v>
      </c>
      <c r="AD209" s="248">
        <v>1</v>
      </c>
      <c r="AE209" s="179">
        <v>1</v>
      </c>
      <c r="AF209" s="180">
        <v>1</v>
      </c>
      <c r="AG209" s="180">
        <v>1</v>
      </c>
      <c r="AH209" s="180">
        <v>1</v>
      </c>
      <c r="AI209" s="180">
        <v>1</v>
      </c>
      <c r="AJ209" s="180">
        <v>1</v>
      </c>
    </row>
    <row r="210" spans="1:37" ht="33.75" customHeight="1" x14ac:dyDescent="0.3">
      <c r="A210" s="215" t="s">
        <v>814</v>
      </c>
      <c r="B210" s="260" t="s">
        <v>464</v>
      </c>
      <c r="R210" s="176"/>
      <c r="S210" s="176"/>
      <c r="T210" s="299"/>
    </row>
    <row r="211" spans="1:37" ht="34.5" customHeight="1" x14ac:dyDescent="0.3">
      <c r="A211" s="215" t="s">
        <v>815</v>
      </c>
      <c r="B211" s="198" t="s">
        <v>615</v>
      </c>
      <c r="R211" s="176"/>
      <c r="S211" s="176"/>
      <c r="T211" s="299"/>
      <c r="W211" s="248">
        <v>1</v>
      </c>
      <c r="X211" s="248">
        <v>1</v>
      </c>
      <c r="Y211" s="248">
        <v>1</v>
      </c>
      <c r="Z211" s="248">
        <v>1</v>
      </c>
      <c r="AA211" s="248">
        <v>1</v>
      </c>
      <c r="AB211" s="248">
        <v>1</v>
      </c>
      <c r="AC211" s="248">
        <v>1</v>
      </c>
      <c r="AD211" s="248">
        <v>1</v>
      </c>
      <c r="AE211" s="179">
        <v>1</v>
      </c>
      <c r="AF211" s="180">
        <v>1</v>
      </c>
      <c r="AG211" s="180">
        <v>1</v>
      </c>
      <c r="AH211" s="180">
        <v>1</v>
      </c>
      <c r="AI211" s="180">
        <v>1</v>
      </c>
      <c r="AJ211" s="180">
        <v>1</v>
      </c>
    </row>
    <row r="212" spans="1:37" ht="34.5" customHeight="1" x14ac:dyDescent="0.3">
      <c r="A212" s="215" t="s">
        <v>722</v>
      </c>
      <c r="B212" s="198" t="s">
        <v>525</v>
      </c>
      <c r="R212" s="176"/>
      <c r="S212" s="176"/>
      <c r="T212" s="299"/>
      <c r="W212" s="248">
        <v>1</v>
      </c>
      <c r="X212" s="248">
        <v>1</v>
      </c>
      <c r="Y212" s="248">
        <v>1</v>
      </c>
      <c r="Z212" s="248">
        <v>1</v>
      </c>
      <c r="AA212" s="248">
        <v>1</v>
      </c>
      <c r="AB212" s="248">
        <v>1</v>
      </c>
      <c r="AC212" s="248">
        <v>1</v>
      </c>
      <c r="AD212" s="248">
        <v>1</v>
      </c>
      <c r="AE212" s="179">
        <v>1</v>
      </c>
      <c r="AF212" s="180">
        <v>1</v>
      </c>
      <c r="AG212" s="180">
        <v>1</v>
      </c>
      <c r="AH212" s="180">
        <v>1</v>
      </c>
      <c r="AI212" s="180">
        <v>1</v>
      </c>
      <c r="AJ212" s="180">
        <v>1</v>
      </c>
    </row>
    <row r="213" spans="1:37" ht="39.6" customHeight="1" x14ac:dyDescent="0.3">
      <c r="A213" s="215" t="s">
        <v>816</v>
      </c>
      <c r="B213" s="198" t="s">
        <v>616</v>
      </c>
      <c r="R213" s="176"/>
      <c r="S213" s="176"/>
      <c r="T213" s="299"/>
      <c r="W213" s="248">
        <v>1</v>
      </c>
      <c r="X213" s="248">
        <v>1</v>
      </c>
      <c r="Y213" s="248">
        <v>1</v>
      </c>
      <c r="Z213" s="248">
        <v>1</v>
      </c>
      <c r="AA213" s="248">
        <v>1</v>
      </c>
      <c r="AB213" s="248">
        <v>1</v>
      </c>
      <c r="AC213" s="248">
        <v>1</v>
      </c>
      <c r="AD213" s="248">
        <v>1</v>
      </c>
      <c r="AE213" s="179">
        <v>1</v>
      </c>
      <c r="AF213" s="180">
        <v>1</v>
      </c>
      <c r="AG213" s="180">
        <v>1</v>
      </c>
      <c r="AH213" s="180">
        <v>1</v>
      </c>
      <c r="AI213" s="180">
        <v>1</v>
      </c>
      <c r="AJ213" s="180">
        <v>1</v>
      </c>
    </row>
    <row r="214" spans="1:37" ht="45" customHeight="1" x14ac:dyDescent="0.3">
      <c r="A214" s="273" t="s">
        <v>817</v>
      </c>
      <c r="B214" s="260" t="s">
        <v>193</v>
      </c>
      <c r="R214" s="176"/>
      <c r="S214" s="176"/>
      <c r="T214" s="299"/>
    </row>
    <row r="215" spans="1:37" ht="35.1" customHeight="1" x14ac:dyDescent="0.3">
      <c r="A215" s="262" t="s">
        <v>818</v>
      </c>
      <c r="B215" s="260" t="s">
        <v>287</v>
      </c>
      <c r="R215" s="176"/>
      <c r="S215" s="176"/>
      <c r="T215" s="299"/>
    </row>
    <row r="216" spans="1:37" ht="34.200000000000003" customHeight="1" x14ac:dyDescent="0.3">
      <c r="A216" s="215" t="s">
        <v>819</v>
      </c>
      <c r="B216" s="198" t="s">
        <v>526</v>
      </c>
      <c r="R216" s="176"/>
      <c r="S216" s="176"/>
      <c r="T216" s="299"/>
      <c r="W216" s="248">
        <v>1</v>
      </c>
      <c r="X216" s="248">
        <v>1</v>
      </c>
      <c r="Y216" s="248">
        <v>1</v>
      </c>
      <c r="Z216" s="248">
        <v>1</v>
      </c>
      <c r="AA216" s="248">
        <v>1</v>
      </c>
      <c r="AB216" s="248">
        <v>1</v>
      </c>
      <c r="AC216" s="248">
        <v>1</v>
      </c>
      <c r="AD216" s="248">
        <v>1</v>
      </c>
      <c r="AE216" s="179">
        <v>1</v>
      </c>
      <c r="AF216" s="180">
        <v>1</v>
      </c>
      <c r="AG216" s="180">
        <v>1</v>
      </c>
      <c r="AH216" s="180">
        <v>1</v>
      </c>
      <c r="AI216" s="180">
        <v>1</v>
      </c>
      <c r="AJ216" s="180">
        <v>1</v>
      </c>
    </row>
    <row r="217" spans="1:37" ht="32.4" customHeight="1" x14ac:dyDescent="0.3">
      <c r="A217" s="215" t="s">
        <v>820</v>
      </c>
      <c r="B217" s="261" t="s">
        <v>639</v>
      </c>
      <c r="R217" s="176"/>
      <c r="S217" s="176"/>
      <c r="T217" s="299"/>
      <c r="W217" s="248">
        <v>1</v>
      </c>
      <c r="X217" s="248">
        <v>1</v>
      </c>
      <c r="Y217" s="248">
        <v>1</v>
      </c>
      <c r="Z217" s="248">
        <v>1</v>
      </c>
      <c r="AA217" s="248">
        <v>1</v>
      </c>
      <c r="AB217" s="248">
        <v>1</v>
      </c>
      <c r="AC217" s="248">
        <v>1</v>
      </c>
      <c r="AD217" s="248">
        <v>1</v>
      </c>
      <c r="AE217" s="179">
        <v>1</v>
      </c>
      <c r="AF217" s="180">
        <v>1</v>
      </c>
      <c r="AG217" s="180">
        <v>1</v>
      </c>
      <c r="AH217" s="180">
        <v>1</v>
      </c>
      <c r="AI217" s="180">
        <v>1</v>
      </c>
      <c r="AJ217" s="180">
        <v>1</v>
      </c>
    </row>
    <row r="218" spans="1:37" ht="34.200000000000003" customHeight="1" x14ac:dyDescent="0.3">
      <c r="A218" s="215" t="s">
        <v>821</v>
      </c>
      <c r="B218" s="260" t="s">
        <v>466</v>
      </c>
      <c r="R218" s="176"/>
      <c r="S218" s="176"/>
      <c r="T218" s="299"/>
    </row>
    <row r="219" spans="1:37" ht="42.6" customHeight="1" x14ac:dyDescent="0.3">
      <c r="A219" s="215" t="s">
        <v>821</v>
      </c>
      <c r="B219" s="260" t="s">
        <v>193</v>
      </c>
      <c r="R219" s="176"/>
      <c r="S219" s="176"/>
      <c r="T219" s="299"/>
    </row>
    <row r="220" spans="1:37" ht="72.599999999999994" customHeight="1" x14ac:dyDescent="0.3">
      <c r="A220" s="291" t="s">
        <v>822</v>
      </c>
      <c r="B220" s="218" t="s">
        <v>634</v>
      </c>
      <c r="R220" s="176"/>
      <c r="S220" s="176"/>
      <c r="T220" s="299"/>
      <c r="W220" s="248">
        <v>1</v>
      </c>
      <c r="X220" s="248">
        <v>1</v>
      </c>
      <c r="Y220" s="248">
        <v>1</v>
      </c>
      <c r="Z220" s="248">
        <v>1</v>
      </c>
      <c r="AA220" s="248">
        <v>1</v>
      </c>
      <c r="AB220" s="248">
        <v>1</v>
      </c>
      <c r="AC220" s="248">
        <v>1</v>
      </c>
      <c r="AD220" s="248">
        <v>1</v>
      </c>
      <c r="AE220" s="179">
        <v>1</v>
      </c>
      <c r="AF220" s="180">
        <v>1</v>
      </c>
      <c r="AG220" s="180">
        <v>1</v>
      </c>
      <c r="AH220" s="180">
        <v>1</v>
      </c>
      <c r="AI220" s="180">
        <v>1</v>
      </c>
      <c r="AJ220" s="180">
        <v>1</v>
      </c>
    </row>
    <row r="221" spans="1:37" ht="108.6" customHeight="1" x14ac:dyDescent="0.3">
      <c r="A221" s="291" t="s">
        <v>823</v>
      </c>
      <c r="B221" s="260" t="s">
        <v>614</v>
      </c>
      <c r="R221" s="176"/>
      <c r="S221" s="176"/>
      <c r="T221" s="299"/>
    </row>
    <row r="222" spans="1:37" ht="27.6" x14ac:dyDescent="0.3">
      <c r="A222" s="335" t="s">
        <v>168</v>
      </c>
      <c r="B222" s="336" t="s">
        <v>658</v>
      </c>
      <c r="C222" s="337"/>
      <c r="D222" s="338"/>
      <c r="E222" s="338"/>
      <c r="F222" s="339"/>
      <c r="G222" s="340"/>
      <c r="H222" s="338"/>
      <c r="I222" s="338"/>
      <c r="J222" s="339"/>
      <c r="K222" s="340"/>
      <c r="L222" s="338"/>
      <c r="M222" s="338"/>
      <c r="N222" s="339"/>
      <c r="O222" s="340"/>
      <c r="P222" s="338"/>
      <c r="Q222" s="338"/>
      <c r="R222" s="341"/>
      <c r="S222" s="341"/>
      <c r="T222" s="342"/>
      <c r="U222" s="337"/>
      <c r="V222" s="162"/>
      <c r="W222" s="338"/>
      <c r="X222" s="338"/>
      <c r="Y222" s="338"/>
      <c r="Z222" s="338"/>
      <c r="AA222" s="338"/>
      <c r="AB222" s="338"/>
      <c r="AC222" s="338"/>
      <c r="AD222" s="338"/>
      <c r="AE222" s="343"/>
      <c r="AF222" s="341"/>
      <c r="AG222" s="341"/>
      <c r="AH222" s="341"/>
      <c r="AI222" s="341"/>
      <c r="AJ222" s="341"/>
      <c r="AK222" s="339"/>
    </row>
    <row r="223" spans="1:37" ht="42.6" customHeight="1" x14ac:dyDescent="0.3">
      <c r="A223" s="215" t="s">
        <v>824</v>
      </c>
      <c r="B223" s="165" t="s">
        <v>288</v>
      </c>
      <c r="R223" s="176"/>
      <c r="S223" s="176"/>
      <c r="T223" s="299"/>
      <c r="W223" s="179">
        <v>1</v>
      </c>
    </row>
    <row r="224" spans="1:37" ht="33.6" customHeight="1" x14ac:dyDescent="0.3">
      <c r="A224" s="215" t="s">
        <v>825</v>
      </c>
      <c r="B224" s="198" t="s">
        <v>618</v>
      </c>
      <c r="R224" s="176"/>
      <c r="S224" s="176"/>
      <c r="T224" s="299"/>
      <c r="W224" s="179">
        <v>1</v>
      </c>
    </row>
    <row r="225" spans="1:37" ht="39.6" customHeight="1" x14ac:dyDescent="0.3">
      <c r="A225" s="215" t="s">
        <v>826</v>
      </c>
      <c r="B225" s="260" t="s">
        <v>289</v>
      </c>
      <c r="R225" s="176"/>
      <c r="S225" s="176"/>
      <c r="T225" s="299"/>
      <c r="W225" s="179"/>
    </row>
    <row r="226" spans="1:37" ht="21.75" customHeight="1" x14ac:dyDescent="0.3">
      <c r="A226" s="215" t="s">
        <v>798</v>
      </c>
      <c r="B226" s="198" t="s">
        <v>619</v>
      </c>
      <c r="R226" s="176"/>
      <c r="S226" s="176"/>
      <c r="T226" s="299"/>
      <c r="W226" s="179">
        <v>1</v>
      </c>
    </row>
    <row r="227" spans="1:37" ht="36" customHeight="1" x14ac:dyDescent="0.3">
      <c r="A227" s="215" t="s">
        <v>827</v>
      </c>
      <c r="B227" s="260" t="s">
        <v>290</v>
      </c>
      <c r="R227" s="176"/>
      <c r="S227" s="176"/>
      <c r="T227" s="299"/>
      <c r="W227" s="179"/>
    </row>
    <row r="228" spans="1:37" ht="54" customHeight="1" x14ac:dyDescent="0.3">
      <c r="A228" s="215" t="s">
        <v>828</v>
      </c>
      <c r="B228" s="260" t="s">
        <v>520</v>
      </c>
      <c r="R228" s="176"/>
      <c r="S228" s="176"/>
      <c r="T228" s="299"/>
      <c r="W228" s="179"/>
    </row>
    <row r="229" spans="1:37" ht="53.4" customHeight="1" x14ac:dyDescent="0.3">
      <c r="A229" s="215" t="s">
        <v>829</v>
      </c>
      <c r="B229" s="260" t="s">
        <v>291</v>
      </c>
      <c r="R229" s="176"/>
      <c r="S229" s="176"/>
      <c r="T229" s="299"/>
      <c r="W229" s="179"/>
    </row>
    <row r="230" spans="1:37" ht="50.4" customHeight="1" x14ac:dyDescent="0.3">
      <c r="A230" s="262" t="s">
        <v>830</v>
      </c>
      <c r="B230" s="260" t="s">
        <v>291</v>
      </c>
      <c r="R230" s="176"/>
      <c r="S230" s="176"/>
      <c r="T230" s="299"/>
      <c r="W230" s="179"/>
    </row>
    <row r="231" spans="1:37" ht="27.6" x14ac:dyDescent="0.3">
      <c r="A231" s="335" t="s">
        <v>169</v>
      </c>
      <c r="B231" s="336" t="s">
        <v>659</v>
      </c>
      <c r="C231" s="337"/>
      <c r="D231" s="338"/>
      <c r="E231" s="338"/>
      <c r="F231" s="339"/>
      <c r="G231" s="340"/>
      <c r="H231" s="338"/>
      <c r="I231" s="338"/>
      <c r="J231" s="339"/>
      <c r="K231" s="340"/>
      <c r="L231" s="338"/>
      <c r="M231" s="338"/>
      <c r="N231" s="339"/>
      <c r="O231" s="340"/>
      <c r="P231" s="338"/>
      <c r="Q231" s="338"/>
      <c r="R231" s="341"/>
      <c r="S231" s="341"/>
      <c r="T231" s="342"/>
      <c r="U231" s="337"/>
      <c r="V231" s="162"/>
      <c r="W231" s="338"/>
      <c r="X231" s="338"/>
      <c r="Y231" s="338"/>
      <c r="Z231" s="338"/>
      <c r="AA231" s="338"/>
      <c r="AB231" s="338"/>
      <c r="AC231" s="338"/>
      <c r="AD231" s="338"/>
      <c r="AE231" s="343"/>
      <c r="AF231" s="341"/>
      <c r="AG231" s="341"/>
      <c r="AH231" s="341"/>
      <c r="AI231" s="341"/>
      <c r="AJ231" s="341"/>
      <c r="AK231" s="339"/>
    </row>
    <row r="232" spans="1:37" ht="52.2" customHeight="1" x14ac:dyDescent="0.3">
      <c r="A232" s="215" t="s">
        <v>831</v>
      </c>
      <c r="B232" s="260" t="s">
        <v>292</v>
      </c>
      <c r="R232" s="176"/>
      <c r="S232" s="176"/>
      <c r="T232" s="299"/>
      <c r="W232" s="180"/>
    </row>
    <row r="233" spans="1:37" ht="52.2" customHeight="1" x14ac:dyDescent="0.3">
      <c r="A233" s="215" t="s">
        <v>831</v>
      </c>
      <c r="B233" s="260" t="s">
        <v>293</v>
      </c>
      <c r="R233" s="176"/>
      <c r="S233" s="176"/>
      <c r="T233" s="299"/>
      <c r="W233" s="180"/>
    </row>
    <row r="234" spans="1:37" ht="42" customHeight="1" x14ac:dyDescent="0.3">
      <c r="A234" s="215" t="s">
        <v>832</v>
      </c>
      <c r="B234" s="198" t="s">
        <v>620</v>
      </c>
      <c r="R234" s="176"/>
      <c r="S234" s="176"/>
      <c r="T234" s="299"/>
      <c r="W234" s="180">
        <v>1</v>
      </c>
    </row>
    <row r="235" spans="1:37" ht="55.2" x14ac:dyDescent="0.3">
      <c r="A235" s="335" t="s">
        <v>170</v>
      </c>
      <c r="B235" s="336" t="s">
        <v>660</v>
      </c>
      <c r="C235" s="337"/>
      <c r="D235" s="338"/>
      <c r="E235" s="338"/>
      <c r="F235" s="339"/>
      <c r="G235" s="340"/>
      <c r="H235" s="338"/>
      <c r="I235" s="338"/>
      <c r="J235" s="339"/>
      <c r="K235" s="340"/>
      <c r="L235" s="338"/>
      <c r="M235" s="338"/>
      <c r="N235" s="339"/>
      <c r="O235" s="340"/>
      <c r="P235" s="338"/>
      <c r="Q235" s="338"/>
      <c r="R235" s="341"/>
      <c r="S235" s="341"/>
      <c r="T235" s="342"/>
      <c r="U235" s="337"/>
      <c r="V235" s="162"/>
      <c r="W235" s="338"/>
      <c r="X235" s="338"/>
      <c r="Y235" s="338"/>
      <c r="Z235" s="338"/>
      <c r="AA235" s="338"/>
      <c r="AB235" s="338"/>
      <c r="AC235" s="338"/>
      <c r="AD235" s="338"/>
      <c r="AE235" s="343"/>
      <c r="AF235" s="341"/>
      <c r="AG235" s="341"/>
      <c r="AH235" s="341"/>
      <c r="AI235" s="341"/>
      <c r="AJ235" s="341"/>
      <c r="AK235" s="339"/>
    </row>
    <row r="236" spans="1:37" ht="35.25" customHeight="1" x14ac:dyDescent="0.3">
      <c r="A236" s="215" t="s">
        <v>833</v>
      </c>
      <c r="B236" s="198" t="s">
        <v>621</v>
      </c>
      <c r="R236" s="176"/>
      <c r="S236" s="176"/>
      <c r="T236" s="299"/>
      <c r="W236" s="180">
        <v>1</v>
      </c>
      <c r="AE236" s="179">
        <v>1</v>
      </c>
    </row>
    <row r="237" spans="1:37" ht="35.4" customHeight="1" x14ac:dyDescent="0.3">
      <c r="A237" s="215" t="s">
        <v>833</v>
      </c>
      <c r="B237" s="198" t="s">
        <v>622</v>
      </c>
      <c r="R237" s="176"/>
      <c r="S237" s="176"/>
      <c r="T237" s="299"/>
      <c r="W237" s="180">
        <v>1</v>
      </c>
      <c r="AE237" s="179">
        <v>1</v>
      </c>
    </row>
    <row r="238" spans="1:37" ht="47.4" customHeight="1" x14ac:dyDescent="0.3">
      <c r="A238" s="215" t="s">
        <v>834</v>
      </c>
      <c r="B238" s="260" t="s">
        <v>294</v>
      </c>
      <c r="R238" s="176"/>
      <c r="S238" s="176"/>
      <c r="T238" s="299"/>
      <c r="W238" s="180"/>
    </row>
    <row r="239" spans="1:37" ht="51.6" customHeight="1" x14ac:dyDescent="0.3">
      <c r="A239" s="215" t="s">
        <v>834</v>
      </c>
      <c r="B239" s="260" t="s">
        <v>473</v>
      </c>
      <c r="R239" s="176"/>
      <c r="S239" s="176"/>
      <c r="T239" s="299"/>
      <c r="W239" s="180"/>
    </row>
    <row r="240" spans="1:37" ht="36" customHeight="1" x14ac:dyDescent="0.3">
      <c r="A240" s="190" t="s">
        <v>833</v>
      </c>
      <c r="B240" s="261" t="s">
        <v>295</v>
      </c>
      <c r="R240" s="176"/>
      <c r="S240" s="176"/>
      <c r="T240" s="299"/>
      <c r="W240" s="180">
        <v>1</v>
      </c>
    </row>
    <row r="241" spans="1:37" ht="48" customHeight="1" x14ac:dyDescent="0.3">
      <c r="A241" s="215" t="s">
        <v>835</v>
      </c>
      <c r="B241" s="198" t="s">
        <v>685</v>
      </c>
      <c r="C241" s="188"/>
      <c r="D241" s="189"/>
      <c r="E241" s="189"/>
      <c r="G241" s="191"/>
      <c r="H241" s="192"/>
      <c r="I241" s="192"/>
      <c r="K241" s="193"/>
      <c r="L241" s="194"/>
      <c r="M241" s="194"/>
      <c r="O241" s="195"/>
      <c r="P241" s="177"/>
      <c r="Q241" s="177"/>
      <c r="R241" s="176"/>
      <c r="S241" s="176"/>
      <c r="T241" s="299"/>
      <c r="AE241" s="179">
        <v>1</v>
      </c>
    </row>
    <row r="242" spans="1:37" ht="49.5" customHeight="1" x14ac:dyDescent="0.3">
      <c r="A242" s="215" t="s">
        <v>836</v>
      </c>
      <c r="B242" s="198" t="s">
        <v>686</v>
      </c>
      <c r="C242" s="188"/>
      <c r="D242" s="189"/>
      <c r="E242" s="189"/>
      <c r="G242" s="191"/>
      <c r="H242" s="192"/>
      <c r="I242" s="192"/>
      <c r="K242" s="193"/>
      <c r="L242" s="194"/>
      <c r="M242" s="194"/>
      <c r="O242" s="195"/>
      <c r="P242" s="177"/>
      <c r="Q242" s="177"/>
      <c r="R242" s="176"/>
      <c r="S242" s="176"/>
      <c r="T242" s="299"/>
      <c r="AE242" s="179">
        <v>1</v>
      </c>
    </row>
    <row r="243" spans="1:37" ht="41.4" x14ac:dyDescent="0.3">
      <c r="A243" s="335" t="s">
        <v>171</v>
      </c>
      <c r="B243" s="336" t="s">
        <v>661</v>
      </c>
      <c r="C243" s="337"/>
      <c r="D243" s="338"/>
      <c r="E243" s="338"/>
      <c r="F243" s="339"/>
      <c r="G243" s="340"/>
      <c r="H243" s="338"/>
      <c r="I243" s="338"/>
      <c r="J243" s="339"/>
      <c r="K243" s="340"/>
      <c r="L243" s="338"/>
      <c r="M243" s="338"/>
      <c r="N243" s="339"/>
      <c r="O243" s="340"/>
      <c r="P243" s="338"/>
      <c r="Q243" s="338"/>
      <c r="R243" s="341"/>
      <c r="S243" s="341"/>
      <c r="T243" s="342"/>
      <c r="U243" s="337"/>
      <c r="V243" s="162"/>
      <c r="W243" s="338"/>
      <c r="X243" s="338"/>
      <c r="Y243" s="338"/>
      <c r="Z243" s="338"/>
      <c r="AA243" s="338"/>
      <c r="AB243" s="338"/>
      <c r="AC243" s="338"/>
      <c r="AD243" s="338"/>
      <c r="AE243" s="343"/>
      <c r="AF243" s="341"/>
      <c r="AG243" s="341"/>
      <c r="AH243" s="341"/>
      <c r="AI243" s="341"/>
      <c r="AJ243" s="341"/>
      <c r="AK243" s="344"/>
    </row>
    <row r="244" spans="1:37" ht="33.75" customHeight="1" x14ac:dyDescent="0.3">
      <c r="A244" s="215" t="s">
        <v>837</v>
      </c>
      <c r="B244" s="198" t="s">
        <v>544</v>
      </c>
      <c r="R244" s="176"/>
      <c r="S244" s="176"/>
      <c r="T244" s="299"/>
      <c r="W244" s="180">
        <v>1</v>
      </c>
      <c r="AG244" s="180">
        <v>1</v>
      </c>
    </row>
    <row r="245" spans="1:37" ht="49.8" customHeight="1" x14ac:dyDescent="0.3">
      <c r="A245" s="215" t="s">
        <v>838</v>
      </c>
      <c r="B245" s="260" t="s">
        <v>521</v>
      </c>
      <c r="R245" s="176"/>
      <c r="S245" s="176"/>
      <c r="T245" s="299"/>
      <c r="W245" s="180"/>
    </row>
    <row r="246" spans="1:37" ht="41.4" x14ac:dyDescent="0.3">
      <c r="A246" s="345" t="s">
        <v>331</v>
      </c>
      <c r="B246" s="346" t="s">
        <v>662</v>
      </c>
      <c r="C246" s="347"/>
      <c r="D246" s="348"/>
      <c r="E246" s="348"/>
      <c r="F246" s="349"/>
      <c r="G246" s="350"/>
      <c r="H246" s="348"/>
      <c r="I246" s="348"/>
      <c r="J246" s="349"/>
      <c r="K246" s="350"/>
      <c r="L246" s="348"/>
      <c r="M246" s="348"/>
      <c r="N246" s="349"/>
      <c r="O246" s="350"/>
      <c r="P246" s="348"/>
      <c r="Q246" s="348"/>
      <c r="R246" s="351"/>
      <c r="S246" s="351"/>
      <c r="T246" s="352"/>
      <c r="U246" s="347"/>
      <c r="W246" s="338"/>
      <c r="X246" s="338"/>
      <c r="Y246" s="338"/>
      <c r="Z246" s="338"/>
      <c r="AA246" s="338"/>
      <c r="AB246" s="338"/>
      <c r="AC246" s="338"/>
      <c r="AD246" s="338"/>
      <c r="AE246" s="353"/>
      <c r="AF246" s="354"/>
      <c r="AG246" s="354"/>
      <c r="AH246" s="354"/>
      <c r="AI246" s="354"/>
      <c r="AJ246" s="354"/>
      <c r="AK246" s="355"/>
    </row>
    <row r="247" spans="1:37" ht="48.9" customHeight="1" x14ac:dyDescent="0.3">
      <c r="A247" s="215" t="s">
        <v>839</v>
      </c>
      <c r="B247" s="165" t="s">
        <v>330</v>
      </c>
      <c r="C247" s="188"/>
      <c r="D247" s="189"/>
      <c r="E247" s="189"/>
      <c r="G247" s="191"/>
      <c r="H247" s="192"/>
      <c r="I247" s="192"/>
      <c r="K247" s="193"/>
      <c r="L247" s="194"/>
      <c r="M247" s="194"/>
      <c r="O247" s="195"/>
      <c r="P247" s="177"/>
      <c r="Q247" s="177"/>
      <c r="R247" s="176"/>
      <c r="S247" s="176"/>
      <c r="T247" s="299"/>
      <c r="AF247" s="180">
        <v>1</v>
      </c>
    </row>
    <row r="248" spans="1:37" ht="27.6" x14ac:dyDescent="0.3">
      <c r="A248" s="335" t="s">
        <v>172</v>
      </c>
      <c r="B248" s="336" t="s">
        <v>663</v>
      </c>
      <c r="C248" s="337"/>
      <c r="D248" s="338"/>
      <c r="E248" s="338"/>
      <c r="F248" s="339"/>
      <c r="G248" s="340"/>
      <c r="H248" s="338"/>
      <c r="I248" s="338"/>
      <c r="J248" s="339"/>
      <c r="K248" s="340"/>
      <c r="L248" s="338"/>
      <c r="M248" s="338"/>
      <c r="N248" s="339"/>
      <c r="O248" s="340"/>
      <c r="P248" s="338"/>
      <c r="Q248" s="338"/>
      <c r="R248" s="341"/>
      <c r="S248" s="341"/>
      <c r="T248" s="342"/>
      <c r="U248" s="337"/>
      <c r="V248" s="162"/>
      <c r="W248" s="338"/>
      <c r="X248" s="338"/>
      <c r="Y248" s="338"/>
      <c r="Z248" s="338"/>
      <c r="AA248" s="338"/>
      <c r="AB248" s="338"/>
      <c r="AC248" s="338"/>
      <c r="AD248" s="338"/>
      <c r="AE248" s="343"/>
      <c r="AF248" s="341"/>
      <c r="AG248" s="341"/>
      <c r="AH248" s="341"/>
      <c r="AI248" s="341"/>
      <c r="AJ248" s="341"/>
      <c r="AK248" s="339"/>
    </row>
    <row r="249" spans="1:37" ht="40.200000000000003" customHeight="1" x14ac:dyDescent="0.3">
      <c r="A249" s="215" t="s">
        <v>840</v>
      </c>
      <c r="B249" s="260" t="s">
        <v>296</v>
      </c>
      <c r="R249" s="176"/>
      <c r="S249" s="176"/>
      <c r="T249" s="299"/>
      <c r="X249" s="180"/>
    </row>
    <row r="250" spans="1:37" ht="28.2" customHeight="1" x14ac:dyDescent="0.3">
      <c r="A250" s="215" t="s">
        <v>841</v>
      </c>
      <c r="B250" s="198" t="s">
        <v>523</v>
      </c>
      <c r="R250" s="176"/>
      <c r="S250" s="176"/>
      <c r="T250" s="299"/>
      <c r="X250" s="180">
        <v>1</v>
      </c>
    </row>
    <row r="251" spans="1:37" ht="28.2" customHeight="1" x14ac:dyDescent="0.3">
      <c r="A251" s="215" t="s">
        <v>841</v>
      </c>
      <c r="B251" s="198" t="s">
        <v>623</v>
      </c>
      <c r="R251" s="176"/>
      <c r="S251" s="176"/>
      <c r="T251" s="299"/>
      <c r="X251" s="180">
        <v>1</v>
      </c>
    </row>
    <row r="252" spans="1:37" ht="37.799999999999997" customHeight="1" x14ac:dyDescent="0.3">
      <c r="A252" s="215" t="s">
        <v>840</v>
      </c>
      <c r="B252" s="260" t="s">
        <v>297</v>
      </c>
      <c r="R252" s="176"/>
      <c r="S252" s="176"/>
      <c r="T252" s="299"/>
      <c r="X252" s="180"/>
    </row>
    <row r="253" spans="1:37" ht="34.799999999999997" customHeight="1" x14ac:dyDescent="0.3">
      <c r="A253" s="215" t="s">
        <v>840</v>
      </c>
      <c r="B253" s="260" t="s">
        <v>298</v>
      </c>
      <c r="R253" s="176"/>
      <c r="S253" s="176"/>
      <c r="T253" s="299"/>
      <c r="X253" s="180"/>
    </row>
    <row r="254" spans="1:37" ht="41.4" x14ac:dyDescent="0.3">
      <c r="A254" s="335" t="s">
        <v>173</v>
      </c>
      <c r="B254" s="336" t="s">
        <v>664</v>
      </c>
      <c r="C254" s="337"/>
      <c r="D254" s="338"/>
      <c r="E254" s="338"/>
      <c r="F254" s="339"/>
      <c r="G254" s="340"/>
      <c r="H254" s="338"/>
      <c r="I254" s="338"/>
      <c r="J254" s="339"/>
      <c r="K254" s="340"/>
      <c r="L254" s="338"/>
      <c r="M254" s="338"/>
      <c r="N254" s="339"/>
      <c r="O254" s="340"/>
      <c r="P254" s="338"/>
      <c r="Q254" s="338"/>
      <c r="R254" s="341"/>
      <c r="S254" s="341"/>
      <c r="T254" s="342"/>
      <c r="U254" s="337"/>
      <c r="V254" s="162"/>
      <c r="W254" s="338"/>
      <c r="X254" s="338"/>
      <c r="Y254" s="338"/>
      <c r="Z254" s="338"/>
      <c r="AA254" s="338"/>
      <c r="AB254" s="338"/>
      <c r="AC254" s="338"/>
      <c r="AD254" s="338"/>
      <c r="AE254" s="343"/>
      <c r="AF254" s="341"/>
      <c r="AG254" s="341"/>
      <c r="AH254" s="341"/>
      <c r="AI254" s="341"/>
      <c r="AJ254" s="341"/>
      <c r="AK254" s="339"/>
    </row>
    <row r="255" spans="1:37" ht="30.6" customHeight="1" x14ac:dyDescent="0.3">
      <c r="A255" s="215" t="s">
        <v>842</v>
      </c>
      <c r="B255" s="260" t="s">
        <v>299</v>
      </c>
      <c r="R255" s="176"/>
      <c r="S255" s="176"/>
      <c r="T255" s="299"/>
      <c r="X255" s="180"/>
    </row>
    <row r="256" spans="1:37" ht="21" customHeight="1" x14ac:dyDescent="0.3">
      <c r="A256" s="215" t="s">
        <v>843</v>
      </c>
      <c r="B256" s="198" t="s">
        <v>522</v>
      </c>
      <c r="R256" s="176"/>
      <c r="S256" s="176"/>
      <c r="T256" s="299"/>
      <c r="X256" s="180">
        <v>1</v>
      </c>
      <c r="AH256" s="180">
        <v>1</v>
      </c>
    </row>
    <row r="257" spans="1:37" ht="31.8" customHeight="1" x14ac:dyDescent="0.3">
      <c r="A257" s="215" t="s">
        <v>842</v>
      </c>
      <c r="B257" s="260" t="s">
        <v>298</v>
      </c>
      <c r="R257" s="176"/>
      <c r="S257" s="176"/>
      <c r="T257" s="299"/>
      <c r="X257" s="180"/>
    </row>
    <row r="258" spans="1:37" ht="41.4" x14ac:dyDescent="0.3">
      <c r="A258" s="335" t="s">
        <v>174</v>
      </c>
      <c r="B258" s="336" t="s">
        <v>665</v>
      </c>
      <c r="C258" s="337"/>
      <c r="D258" s="338"/>
      <c r="E258" s="338"/>
      <c r="F258" s="339"/>
      <c r="G258" s="340"/>
      <c r="H258" s="338"/>
      <c r="I258" s="338"/>
      <c r="J258" s="339"/>
      <c r="K258" s="340"/>
      <c r="L258" s="338"/>
      <c r="M258" s="338"/>
      <c r="N258" s="339"/>
      <c r="O258" s="340"/>
      <c r="P258" s="338"/>
      <c r="Q258" s="338"/>
      <c r="R258" s="341"/>
      <c r="S258" s="341"/>
      <c r="T258" s="342"/>
      <c r="U258" s="337"/>
      <c r="V258" s="162"/>
      <c r="W258" s="338"/>
      <c r="X258" s="338"/>
      <c r="Y258" s="338"/>
      <c r="Z258" s="338"/>
      <c r="AA258" s="338"/>
      <c r="AB258" s="338"/>
      <c r="AC258" s="338"/>
      <c r="AD258" s="338"/>
      <c r="AE258" s="343"/>
      <c r="AF258" s="341"/>
      <c r="AG258" s="341"/>
      <c r="AH258" s="341"/>
      <c r="AI258" s="341"/>
      <c r="AJ258" s="341"/>
      <c r="AK258" s="339"/>
    </row>
    <row r="259" spans="1:37" ht="46.8" customHeight="1" x14ac:dyDescent="0.3">
      <c r="A259" s="215" t="s">
        <v>844</v>
      </c>
      <c r="B259" s="260" t="s">
        <v>528</v>
      </c>
      <c r="R259" s="176"/>
      <c r="S259" s="176"/>
      <c r="T259" s="299"/>
      <c r="X259" s="180"/>
    </row>
    <row r="260" spans="1:37" ht="49.2" customHeight="1" x14ac:dyDescent="0.3">
      <c r="A260" s="215" t="s">
        <v>845</v>
      </c>
      <c r="B260" s="260" t="s">
        <v>361</v>
      </c>
      <c r="R260" s="176"/>
      <c r="S260" s="176"/>
      <c r="T260" s="299"/>
      <c r="X260" s="180"/>
    </row>
    <row r="261" spans="1:37" ht="41.4" x14ac:dyDescent="0.3">
      <c r="A261" s="335" t="s">
        <v>175</v>
      </c>
      <c r="B261" s="336" t="s">
        <v>666</v>
      </c>
      <c r="C261" s="337"/>
      <c r="D261" s="338"/>
      <c r="E261" s="338"/>
      <c r="F261" s="339"/>
      <c r="G261" s="340"/>
      <c r="H261" s="338"/>
      <c r="I261" s="338"/>
      <c r="J261" s="339"/>
      <c r="K261" s="340"/>
      <c r="L261" s="338"/>
      <c r="M261" s="338"/>
      <c r="N261" s="339"/>
      <c r="O261" s="340"/>
      <c r="P261" s="338"/>
      <c r="Q261" s="338"/>
      <c r="R261" s="341"/>
      <c r="S261" s="341"/>
      <c r="T261" s="342"/>
      <c r="U261" s="337"/>
      <c r="V261" s="162"/>
      <c r="W261" s="338"/>
      <c r="X261" s="338"/>
      <c r="Y261" s="338"/>
      <c r="Z261" s="338"/>
      <c r="AA261" s="338"/>
      <c r="AB261" s="338"/>
      <c r="AC261" s="338"/>
      <c r="AD261" s="338"/>
      <c r="AE261" s="343"/>
      <c r="AF261" s="341"/>
      <c r="AG261" s="341"/>
      <c r="AH261" s="341"/>
      <c r="AI261" s="341"/>
      <c r="AJ261" s="341"/>
      <c r="AK261" s="339"/>
    </row>
    <row r="262" spans="1:37" ht="47.4" customHeight="1" x14ac:dyDescent="0.3">
      <c r="A262" s="215" t="s">
        <v>846</v>
      </c>
      <c r="B262" s="260" t="s">
        <v>300</v>
      </c>
      <c r="R262" s="176"/>
      <c r="S262" s="176"/>
      <c r="T262" s="299"/>
      <c r="X262" s="180"/>
      <c r="AI262" s="180">
        <v>1</v>
      </c>
    </row>
    <row r="263" spans="1:37" ht="33.6" customHeight="1" x14ac:dyDescent="0.3">
      <c r="A263" s="215" t="s">
        <v>847</v>
      </c>
      <c r="B263" s="165" t="s">
        <v>301</v>
      </c>
      <c r="R263" s="176"/>
      <c r="S263" s="176"/>
      <c r="T263" s="299"/>
      <c r="X263" s="180">
        <v>1</v>
      </c>
      <c r="AI263" s="180">
        <v>1</v>
      </c>
    </row>
    <row r="264" spans="1:37" ht="28.2" customHeight="1" x14ac:dyDescent="0.3">
      <c r="A264" s="215" t="s">
        <v>848</v>
      </c>
      <c r="B264" s="198" t="s">
        <v>545</v>
      </c>
      <c r="R264" s="176"/>
      <c r="S264" s="176"/>
      <c r="T264" s="299"/>
      <c r="AI264" s="180">
        <v>1</v>
      </c>
    </row>
    <row r="265" spans="1:37" ht="41.4" x14ac:dyDescent="0.3">
      <c r="A265" s="335" t="s">
        <v>176</v>
      </c>
      <c r="B265" s="336" t="s">
        <v>667</v>
      </c>
      <c r="C265" s="337"/>
      <c r="D265" s="338"/>
      <c r="E265" s="338"/>
      <c r="F265" s="339"/>
      <c r="G265" s="340"/>
      <c r="H265" s="338"/>
      <c r="I265" s="338"/>
      <c r="J265" s="339"/>
      <c r="K265" s="340"/>
      <c r="L265" s="338"/>
      <c r="M265" s="338"/>
      <c r="N265" s="339"/>
      <c r="O265" s="340"/>
      <c r="P265" s="338"/>
      <c r="Q265" s="338"/>
      <c r="R265" s="341"/>
      <c r="S265" s="341"/>
      <c r="T265" s="342"/>
      <c r="U265" s="337"/>
      <c r="V265" s="162"/>
      <c r="W265" s="338"/>
      <c r="X265" s="338"/>
      <c r="Y265" s="338"/>
      <c r="Z265" s="338"/>
      <c r="AA265" s="338"/>
      <c r="AB265" s="338"/>
      <c r="AC265" s="338"/>
      <c r="AD265" s="338"/>
      <c r="AE265" s="343"/>
      <c r="AF265" s="341"/>
      <c r="AG265" s="341"/>
      <c r="AH265" s="341"/>
      <c r="AI265" s="341"/>
      <c r="AJ265" s="341"/>
      <c r="AK265" s="339"/>
    </row>
    <row r="266" spans="1:37" ht="45.6" customHeight="1" x14ac:dyDescent="0.3">
      <c r="A266" s="215" t="s">
        <v>849</v>
      </c>
      <c r="B266" s="198" t="s">
        <v>527</v>
      </c>
      <c r="R266" s="176"/>
      <c r="S266" s="176"/>
      <c r="T266" s="299"/>
      <c r="Y266" s="180">
        <v>1</v>
      </c>
    </row>
    <row r="267" spans="1:37" ht="57.6" customHeight="1" x14ac:dyDescent="0.3">
      <c r="A267" s="215" t="s">
        <v>850</v>
      </c>
      <c r="B267" s="260" t="s">
        <v>337</v>
      </c>
      <c r="R267" s="176"/>
      <c r="S267" s="176"/>
      <c r="T267" s="299"/>
      <c r="Y267" s="180"/>
    </row>
    <row r="268" spans="1:37" ht="66" customHeight="1" x14ac:dyDescent="0.3">
      <c r="A268" s="215" t="s">
        <v>851</v>
      </c>
      <c r="B268" s="260" t="s">
        <v>396</v>
      </c>
      <c r="R268" s="176"/>
      <c r="S268" s="176"/>
      <c r="T268" s="299"/>
      <c r="Y268" s="180"/>
    </row>
    <row r="269" spans="1:37" ht="69" customHeight="1" x14ac:dyDescent="0.3">
      <c r="A269" s="215" t="s">
        <v>851</v>
      </c>
      <c r="B269" s="260" t="s">
        <v>315</v>
      </c>
      <c r="R269" s="176"/>
      <c r="S269" s="176"/>
      <c r="T269" s="299"/>
      <c r="Y269" s="180"/>
    </row>
    <row r="270" spans="1:37" ht="35.4" customHeight="1" x14ac:dyDescent="0.3">
      <c r="A270" s="215" t="s">
        <v>852</v>
      </c>
      <c r="B270" s="260" t="s">
        <v>302</v>
      </c>
      <c r="R270" s="176"/>
      <c r="S270" s="176"/>
      <c r="T270" s="299"/>
      <c r="Y270" s="180"/>
    </row>
    <row r="271" spans="1:37" ht="49.2" customHeight="1" x14ac:dyDescent="0.3">
      <c r="A271" s="215" t="s">
        <v>852</v>
      </c>
      <c r="B271" s="260" t="s">
        <v>303</v>
      </c>
      <c r="R271" s="176"/>
      <c r="S271" s="176"/>
      <c r="T271" s="299"/>
      <c r="Y271" s="180"/>
    </row>
    <row r="272" spans="1:37" ht="30" customHeight="1" x14ac:dyDescent="0.3">
      <c r="A272" s="215" t="s">
        <v>853</v>
      </c>
      <c r="B272" s="198" t="s">
        <v>624</v>
      </c>
      <c r="R272" s="176"/>
      <c r="S272" s="176"/>
      <c r="T272" s="299"/>
      <c r="Y272" s="180">
        <v>1</v>
      </c>
    </row>
    <row r="273" spans="1:37" ht="43.8" customHeight="1" x14ac:dyDescent="0.3">
      <c r="A273" s="215" t="s">
        <v>854</v>
      </c>
      <c r="B273" s="260" t="s">
        <v>400</v>
      </c>
      <c r="R273" s="176"/>
      <c r="S273" s="176"/>
      <c r="T273" s="299"/>
      <c r="Y273" s="180"/>
    </row>
    <row r="274" spans="1:37" ht="43.5" customHeight="1" x14ac:dyDescent="0.3">
      <c r="A274" s="356" t="s">
        <v>332</v>
      </c>
      <c r="B274" s="346" t="s">
        <v>668</v>
      </c>
      <c r="C274" s="357"/>
      <c r="D274" s="358"/>
      <c r="E274" s="358"/>
      <c r="F274" s="359"/>
      <c r="G274" s="360"/>
      <c r="H274" s="358"/>
      <c r="I274" s="358"/>
      <c r="J274" s="359"/>
      <c r="K274" s="360"/>
      <c r="L274" s="358"/>
      <c r="M274" s="358"/>
      <c r="N274" s="359"/>
      <c r="O274" s="360"/>
      <c r="P274" s="358"/>
      <c r="Q274" s="358"/>
      <c r="R274" s="361"/>
      <c r="S274" s="361"/>
      <c r="T274" s="362"/>
      <c r="U274" s="357"/>
      <c r="W274" s="338"/>
      <c r="X274" s="338"/>
      <c r="Y274" s="338"/>
      <c r="Z274" s="338"/>
      <c r="AA274" s="338"/>
      <c r="AB274" s="338"/>
      <c r="AC274" s="338"/>
      <c r="AD274" s="338"/>
      <c r="AE274" s="363"/>
      <c r="AF274" s="364"/>
      <c r="AG274" s="364"/>
      <c r="AH274" s="364"/>
      <c r="AI274" s="364"/>
      <c r="AJ274" s="364"/>
      <c r="AK274" s="365"/>
    </row>
    <row r="275" spans="1:37" ht="43.5" customHeight="1" x14ac:dyDescent="0.3">
      <c r="A275" s="215" t="s">
        <v>855</v>
      </c>
      <c r="B275" s="260" t="s">
        <v>546</v>
      </c>
      <c r="C275" s="188"/>
      <c r="D275" s="189"/>
      <c r="E275" s="189"/>
      <c r="G275" s="191"/>
      <c r="H275" s="192"/>
      <c r="I275" s="192"/>
      <c r="K275" s="193"/>
      <c r="L275" s="194"/>
      <c r="M275" s="194"/>
      <c r="O275" s="195"/>
      <c r="P275" s="177"/>
      <c r="Q275" s="177"/>
      <c r="R275" s="176"/>
      <c r="S275" s="176"/>
      <c r="T275" s="299"/>
      <c r="Y275" s="181"/>
    </row>
    <row r="276" spans="1:37" ht="49.2" customHeight="1" x14ac:dyDescent="0.3">
      <c r="A276" s="215" t="s">
        <v>856</v>
      </c>
      <c r="B276" s="260" t="s">
        <v>361</v>
      </c>
      <c r="C276" s="188"/>
      <c r="D276" s="189"/>
      <c r="E276" s="189"/>
      <c r="G276" s="191"/>
      <c r="H276" s="192"/>
      <c r="I276" s="192"/>
      <c r="K276" s="193"/>
      <c r="L276" s="194"/>
      <c r="M276" s="194"/>
      <c r="O276" s="195"/>
      <c r="P276" s="177"/>
      <c r="Q276" s="177"/>
      <c r="R276" s="176"/>
      <c r="S276" s="176"/>
      <c r="T276" s="299"/>
      <c r="Y276" s="181"/>
    </row>
    <row r="277" spans="1:37" ht="33.75" customHeight="1" x14ac:dyDescent="0.3">
      <c r="A277" s="366" t="s">
        <v>367</v>
      </c>
      <c r="B277" s="346" t="s">
        <v>669</v>
      </c>
      <c r="C277" s="357"/>
      <c r="D277" s="358"/>
      <c r="E277" s="358"/>
      <c r="F277" s="359"/>
      <c r="G277" s="360"/>
      <c r="H277" s="358"/>
      <c r="I277" s="358"/>
      <c r="J277" s="359"/>
      <c r="K277" s="360"/>
      <c r="L277" s="358"/>
      <c r="M277" s="358"/>
      <c r="N277" s="359"/>
      <c r="O277" s="360"/>
      <c r="P277" s="358"/>
      <c r="Q277" s="358"/>
      <c r="R277" s="361"/>
      <c r="S277" s="361"/>
      <c r="T277" s="362"/>
      <c r="U277" s="357"/>
      <c r="W277" s="338"/>
      <c r="X277" s="338"/>
      <c r="Y277" s="338"/>
      <c r="Z277" s="338"/>
      <c r="AA277" s="338"/>
      <c r="AB277" s="338"/>
      <c r="AC277" s="338"/>
      <c r="AD277" s="338"/>
      <c r="AE277" s="363"/>
      <c r="AF277" s="364"/>
      <c r="AG277" s="364"/>
      <c r="AH277" s="364"/>
      <c r="AI277" s="364"/>
      <c r="AJ277" s="364"/>
      <c r="AK277" s="365"/>
    </row>
    <row r="278" spans="1:37" ht="31.5" customHeight="1" x14ac:dyDescent="0.3">
      <c r="A278" s="215" t="s">
        <v>857</v>
      </c>
      <c r="B278" s="165" t="s">
        <v>333</v>
      </c>
      <c r="C278" s="188"/>
      <c r="D278" s="189"/>
      <c r="E278" s="189"/>
      <c r="G278" s="191"/>
      <c r="H278" s="192"/>
      <c r="I278" s="192"/>
      <c r="K278" s="193"/>
      <c r="L278" s="194"/>
      <c r="M278" s="194"/>
      <c r="O278" s="195"/>
      <c r="P278" s="177"/>
      <c r="Q278" s="177"/>
      <c r="R278" s="176"/>
      <c r="S278" s="176"/>
      <c r="T278" s="299"/>
      <c r="AJ278" s="180">
        <v>1</v>
      </c>
    </row>
    <row r="279" spans="1:37" ht="35.25" customHeight="1" x14ac:dyDescent="0.3">
      <c r="A279" s="215" t="s">
        <v>857</v>
      </c>
      <c r="B279" s="165" t="s">
        <v>336</v>
      </c>
      <c r="C279" s="188"/>
      <c r="D279" s="189"/>
      <c r="E279" s="189"/>
      <c r="G279" s="191"/>
      <c r="H279" s="192"/>
      <c r="I279" s="192"/>
      <c r="K279" s="193"/>
      <c r="L279" s="194"/>
      <c r="M279" s="194"/>
      <c r="O279" s="195"/>
      <c r="P279" s="177"/>
      <c r="Q279" s="177"/>
      <c r="R279" s="176"/>
      <c r="S279" s="176"/>
      <c r="T279" s="299"/>
      <c r="AJ279" s="180">
        <v>1</v>
      </c>
    </row>
    <row r="280" spans="1:37" ht="30.75" customHeight="1" x14ac:dyDescent="0.3">
      <c r="A280" s="215" t="s">
        <v>857</v>
      </c>
      <c r="B280" s="198" t="s">
        <v>353</v>
      </c>
      <c r="C280" s="188"/>
      <c r="D280" s="189"/>
      <c r="E280" s="189"/>
      <c r="G280" s="191"/>
      <c r="H280" s="192"/>
      <c r="I280" s="192"/>
      <c r="K280" s="193"/>
      <c r="L280" s="194"/>
      <c r="M280" s="194"/>
      <c r="O280" s="195"/>
      <c r="P280" s="177"/>
      <c r="Q280" s="177"/>
      <c r="R280" s="176"/>
      <c r="S280" s="176"/>
      <c r="T280" s="299"/>
      <c r="AJ280" s="180">
        <v>1</v>
      </c>
    </row>
    <row r="281" spans="1:37" ht="33" customHeight="1" x14ac:dyDescent="0.3">
      <c r="A281" s="215" t="s">
        <v>857</v>
      </c>
      <c r="B281" s="165" t="s">
        <v>334</v>
      </c>
      <c r="C281" s="188"/>
      <c r="D281" s="189"/>
      <c r="E281" s="189"/>
      <c r="G281" s="191"/>
      <c r="H281" s="192"/>
      <c r="I281" s="192"/>
      <c r="K281" s="193"/>
      <c r="L281" s="194"/>
      <c r="M281" s="194"/>
      <c r="O281" s="195"/>
      <c r="P281" s="177"/>
      <c r="Q281" s="177"/>
      <c r="R281" s="176"/>
      <c r="S281" s="176"/>
      <c r="T281" s="299"/>
      <c r="AJ281" s="180">
        <v>1</v>
      </c>
    </row>
    <row r="282" spans="1:37" ht="47.4" customHeight="1" x14ac:dyDescent="0.3">
      <c r="A282" s="335" t="s">
        <v>177</v>
      </c>
      <c r="B282" s="336" t="s">
        <v>670</v>
      </c>
      <c r="C282" s="337"/>
      <c r="D282" s="338"/>
      <c r="E282" s="338"/>
      <c r="F282" s="339"/>
      <c r="G282" s="340"/>
      <c r="H282" s="338"/>
      <c r="I282" s="338"/>
      <c r="J282" s="339"/>
      <c r="K282" s="340"/>
      <c r="L282" s="338"/>
      <c r="M282" s="338"/>
      <c r="N282" s="339"/>
      <c r="O282" s="340"/>
      <c r="P282" s="338"/>
      <c r="Q282" s="338"/>
      <c r="R282" s="341"/>
      <c r="S282" s="341"/>
      <c r="T282" s="342"/>
      <c r="U282" s="337"/>
      <c r="V282" s="162"/>
      <c r="W282" s="338"/>
      <c r="X282" s="338"/>
      <c r="Y282" s="338"/>
      <c r="Z282" s="338"/>
      <c r="AA282" s="338"/>
      <c r="AB282" s="338"/>
      <c r="AC282" s="338"/>
      <c r="AD282" s="338"/>
      <c r="AE282" s="343"/>
      <c r="AF282" s="341"/>
      <c r="AG282" s="341"/>
      <c r="AH282" s="341"/>
      <c r="AI282" s="341"/>
      <c r="AJ282" s="341"/>
      <c r="AK282" s="339"/>
    </row>
    <row r="283" spans="1:37" ht="63" customHeight="1" x14ac:dyDescent="0.3">
      <c r="A283" s="215" t="s">
        <v>858</v>
      </c>
      <c r="B283" s="260" t="s">
        <v>547</v>
      </c>
      <c r="R283" s="176"/>
      <c r="S283" s="176"/>
      <c r="T283" s="299"/>
      <c r="Z283" s="180"/>
    </row>
    <row r="284" spans="1:37" ht="61.8" customHeight="1" x14ac:dyDescent="0.3">
      <c r="A284" s="215" t="s">
        <v>858</v>
      </c>
      <c r="B284" s="260" t="s">
        <v>398</v>
      </c>
      <c r="R284" s="176"/>
      <c r="S284" s="176"/>
      <c r="T284" s="299"/>
      <c r="Z284" s="180"/>
    </row>
    <row r="285" spans="1:37" ht="52.2" customHeight="1" x14ac:dyDescent="0.3">
      <c r="A285" s="215" t="s">
        <v>859</v>
      </c>
      <c r="B285" s="198" t="s">
        <v>642</v>
      </c>
      <c r="R285" s="176"/>
      <c r="S285" s="176"/>
      <c r="T285" s="299"/>
      <c r="Z285" s="180">
        <v>1</v>
      </c>
    </row>
    <row r="286" spans="1:37" ht="67.2" customHeight="1" x14ac:dyDescent="0.3">
      <c r="A286" s="215" t="s">
        <v>860</v>
      </c>
      <c r="B286" s="260" t="s">
        <v>304</v>
      </c>
      <c r="R286" s="176"/>
      <c r="S286" s="176"/>
      <c r="T286" s="299"/>
      <c r="Z286" s="180"/>
    </row>
    <row r="287" spans="1:37" ht="41.4" x14ac:dyDescent="0.3">
      <c r="A287" s="335" t="s">
        <v>178</v>
      </c>
      <c r="B287" s="336" t="s">
        <v>671</v>
      </c>
      <c r="C287" s="337"/>
      <c r="D287" s="338"/>
      <c r="E287" s="338"/>
      <c r="F287" s="339"/>
      <c r="G287" s="340"/>
      <c r="H287" s="338"/>
      <c r="I287" s="338"/>
      <c r="J287" s="339"/>
      <c r="K287" s="340"/>
      <c r="L287" s="338"/>
      <c r="M287" s="338"/>
      <c r="N287" s="339"/>
      <c r="O287" s="340"/>
      <c r="P287" s="338"/>
      <c r="Q287" s="338"/>
      <c r="R287" s="341"/>
      <c r="S287" s="341"/>
      <c r="T287" s="342"/>
      <c r="U287" s="337"/>
      <c r="V287" s="162"/>
      <c r="W287" s="338"/>
      <c r="X287" s="338"/>
      <c r="Y287" s="338"/>
      <c r="Z287" s="338"/>
      <c r="AA287" s="338"/>
      <c r="AB287" s="338"/>
      <c r="AC287" s="338"/>
      <c r="AD287" s="338"/>
      <c r="AE287" s="343"/>
      <c r="AF287" s="341"/>
      <c r="AG287" s="341"/>
      <c r="AH287" s="341"/>
      <c r="AI287" s="341"/>
      <c r="AJ287" s="341"/>
      <c r="AK287" s="339"/>
    </row>
    <row r="288" spans="1:37" ht="52.2" customHeight="1" x14ac:dyDescent="0.3">
      <c r="A288" s="267" t="s">
        <v>861</v>
      </c>
      <c r="B288" s="268" t="s">
        <v>395</v>
      </c>
      <c r="R288" s="176"/>
      <c r="S288" s="176"/>
      <c r="T288" s="299"/>
      <c r="AA288" s="180"/>
    </row>
    <row r="289" spans="1:37" ht="44.4" customHeight="1" x14ac:dyDescent="0.3">
      <c r="A289" s="267" t="s">
        <v>861</v>
      </c>
      <c r="B289" s="268" t="s">
        <v>397</v>
      </c>
      <c r="R289" s="176"/>
      <c r="S289" s="176"/>
      <c r="T289" s="299"/>
      <c r="AA289" s="180"/>
    </row>
    <row r="290" spans="1:37" ht="60.6" customHeight="1" x14ac:dyDescent="0.3">
      <c r="A290" s="215" t="s">
        <v>862</v>
      </c>
      <c r="B290" s="260" t="s">
        <v>469</v>
      </c>
      <c r="R290" s="176"/>
      <c r="S290" s="176"/>
      <c r="T290" s="299"/>
      <c r="AA290" s="180"/>
    </row>
    <row r="291" spans="1:37" ht="57" customHeight="1" x14ac:dyDescent="0.3">
      <c r="A291" s="215" t="s">
        <v>863</v>
      </c>
      <c r="B291" s="260" t="s">
        <v>394</v>
      </c>
      <c r="R291" s="176"/>
      <c r="S291" s="176"/>
      <c r="T291" s="299"/>
      <c r="AA291" s="180"/>
    </row>
    <row r="292" spans="1:37" ht="41.4" x14ac:dyDescent="0.3">
      <c r="A292" s="335" t="s">
        <v>179</v>
      </c>
      <c r="B292" s="336" t="s">
        <v>672</v>
      </c>
      <c r="C292" s="337"/>
      <c r="D292" s="338"/>
      <c r="E292" s="338"/>
      <c r="F292" s="339"/>
      <c r="G292" s="340"/>
      <c r="H292" s="338"/>
      <c r="I292" s="338"/>
      <c r="J292" s="339"/>
      <c r="K292" s="340"/>
      <c r="L292" s="338"/>
      <c r="M292" s="338"/>
      <c r="N292" s="339"/>
      <c r="O292" s="340"/>
      <c r="P292" s="338"/>
      <c r="Q292" s="338"/>
      <c r="R292" s="341"/>
      <c r="S292" s="341"/>
      <c r="T292" s="342"/>
      <c r="U292" s="337"/>
      <c r="V292" s="162"/>
      <c r="W292" s="338"/>
      <c r="X292" s="338"/>
      <c r="Y292" s="338"/>
      <c r="Z292" s="338"/>
      <c r="AA292" s="338"/>
      <c r="AB292" s="338"/>
      <c r="AC292" s="338"/>
      <c r="AD292" s="338"/>
      <c r="AE292" s="343"/>
      <c r="AF292" s="341"/>
      <c r="AG292" s="341"/>
      <c r="AH292" s="341"/>
      <c r="AI292" s="341"/>
      <c r="AJ292" s="341"/>
      <c r="AK292" s="339"/>
    </row>
    <row r="293" spans="1:37" ht="60.6" customHeight="1" x14ac:dyDescent="0.3">
      <c r="A293" s="215" t="s">
        <v>864</v>
      </c>
      <c r="B293" s="198" t="s">
        <v>550</v>
      </c>
      <c r="R293" s="176"/>
      <c r="S293" s="176"/>
      <c r="T293" s="299"/>
      <c r="AA293" s="180">
        <v>1</v>
      </c>
    </row>
    <row r="294" spans="1:37" ht="62.4" customHeight="1" x14ac:dyDescent="0.3">
      <c r="A294" s="215" t="s">
        <v>864</v>
      </c>
      <c r="B294" s="198" t="s">
        <v>548</v>
      </c>
      <c r="R294" s="176"/>
      <c r="S294" s="176"/>
      <c r="T294" s="299"/>
      <c r="AA294" s="180">
        <v>1</v>
      </c>
    </row>
    <row r="295" spans="1:37" ht="41.4" x14ac:dyDescent="0.3">
      <c r="A295" s="335" t="s">
        <v>180</v>
      </c>
      <c r="B295" s="336" t="s">
        <v>673</v>
      </c>
      <c r="C295" s="337"/>
      <c r="D295" s="338"/>
      <c r="E295" s="338"/>
      <c r="F295" s="339"/>
      <c r="G295" s="340"/>
      <c r="H295" s="338"/>
      <c r="I295" s="338"/>
      <c r="J295" s="339"/>
      <c r="K295" s="340"/>
      <c r="L295" s="338"/>
      <c r="M295" s="338"/>
      <c r="N295" s="339"/>
      <c r="O295" s="340"/>
      <c r="P295" s="338"/>
      <c r="Q295" s="338"/>
      <c r="R295" s="341"/>
      <c r="S295" s="341"/>
      <c r="T295" s="342"/>
      <c r="U295" s="337"/>
      <c r="V295" s="162"/>
      <c r="W295" s="338"/>
      <c r="X295" s="338"/>
      <c r="Y295" s="338"/>
      <c r="Z295" s="338"/>
      <c r="AA295" s="338"/>
      <c r="AB295" s="338"/>
      <c r="AC295" s="338"/>
      <c r="AD295" s="338"/>
      <c r="AE295" s="343"/>
      <c r="AF295" s="341"/>
      <c r="AG295" s="341"/>
      <c r="AH295" s="341"/>
      <c r="AI295" s="341"/>
      <c r="AJ295" s="341"/>
      <c r="AK295" s="339"/>
    </row>
    <row r="296" spans="1:37" ht="41.4" customHeight="1" x14ac:dyDescent="0.3">
      <c r="A296" s="215" t="s">
        <v>865</v>
      </c>
      <c r="B296" s="260" t="s">
        <v>196</v>
      </c>
      <c r="R296" s="176"/>
      <c r="S296" s="176"/>
      <c r="T296" s="299"/>
    </row>
    <row r="297" spans="1:37" ht="41.4" x14ac:dyDescent="0.3">
      <c r="A297" s="215" t="s">
        <v>865</v>
      </c>
      <c r="B297" s="260" t="s">
        <v>636</v>
      </c>
      <c r="R297" s="176"/>
      <c r="S297" s="176"/>
      <c r="T297" s="299"/>
    </row>
    <row r="298" spans="1:37" ht="45" customHeight="1" x14ac:dyDescent="0.3">
      <c r="A298" s="215" t="s">
        <v>866</v>
      </c>
      <c r="B298" s="260" t="s">
        <v>355</v>
      </c>
      <c r="R298" s="176"/>
      <c r="S298" s="176"/>
      <c r="T298" s="299"/>
    </row>
    <row r="299" spans="1:37" ht="43.2" customHeight="1" x14ac:dyDescent="0.3">
      <c r="A299" s="215" t="s">
        <v>867</v>
      </c>
      <c r="B299" s="261" t="s">
        <v>637</v>
      </c>
      <c r="R299" s="176"/>
      <c r="S299" s="176"/>
      <c r="T299" s="299"/>
      <c r="AB299" s="248">
        <v>1</v>
      </c>
    </row>
    <row r="300" spans="1:37" ht="41.4" x14ac:dyDescent="0.3">
      <c r="A300" s="366" t="s">
        <v>635</v>
      </c>
      <c r="B300" s="367" t="s">
        <v>674</v>
      </c>
      <c r="C300" s="357"/>
      <c r="D300" s="358"/>
      <c r="E300" s="358"/>
      <c r="F300" s="359"/>
      <c r="G300" s="360"/>
      <c r="H300" s="358"/>
      <c r="I300" s="358"/>
      <c r="J300" s="359"/>
      <c r="K300" s="360"/>
      <c r="L300" s="358"/>
      <c r="M300" s="358"/>
      <c r="N300" s="359"/>
      <c r="O300" s="360"/>
      <c r="P300" s="358"/>
      <c r="Q300" s="358"/>
      <c r="R300" s="361"/>
      <c r="S300" s="361"/>
      <c r="T300" s="362"/>
      <c r="U300" s="357"/>
      <c r="W300" s="338"/>
      <c r="X300" s="338"/>
      <c r="Y300" s="338"/>
      <c r="Z300" s="338"/>
      <c r="AA300" s="338"/>
      <c r="AB300" s="338"/>
      <c r="AC300" s="338"/>
      <c r="AD300" s="338"/>
      <c r="AE300" s="363"/>
      <c r="AF300" s="364"/>
      <c r="AG300" s="364"/>
      <c r="AH300" s="364"/>
      <c r="AI300" s="364"/>
      <c r="AJ300" s="364"/>
      <c r="AK300" s="365"/>
    </row>
    <row r="301" spans="1:37" ht="36.6" customHeight="1" x14ac:dyDescent="0.3">
      <c r="A301" s="215" t="s">
        <v>868</v>
      </c>
      <c r="B301" s="260" t="s">
        <v>551</v>
      </c>
      <c r="C301" s="188"/>
      <c r="D301" s="189"/>
      <c r="E301" s="189"/>
      <c r="G301" s="191"/>
      <c r="H301" s="192"/>
      <c r="I301" s="192"/>
      <c r="K301" s="193"/>
      <c r="L301" s="194"/>
      <c r="M301" s="194"/>
      <c r="O301" s="195"/>
      <c r="P301" s="177"/>
      <c r="Q301" s="177"/>
      <c r="R301" s="176"/>
      <c r="S301" s="176"/>
      <c r="T301" s="299"/>
      <c r="AB301" s="181"/>
      <c r="AC301" s="282"/>
      <c r="AD301" s="281"/>
    </row>
    <row r="302" spans="1:37" ht="27.6" x14ac:dyDescent="0.3">
      <c r="A302" s="335" t="s">
        <v>362</v>
      </c>
      <c r="B302" s="336" t="s">
        <v>675</v>
      </c>
      <c r="C302" s="337"/>
      <c r="D302" s="338"/>
      <c r="E302" s="338"/>
      <c r="F302" s="339"/>
      <c r="G302" s="340"/>
      <c r="H302" s="338"/>
      <c r="I302" s="338"/>
      <c r="J302" s="339"/>
      <c r="K302" s="340"/>
      <c r="L302" s="338"/>
      <c r="M302" s="338"/>
      <c r="N302" s="339"/>
      <c r="O302" s="340"/>
      <c r="P302" s="338"/>
      <c r="Q302" s="338"/>
      <c r="R302" s="341"/>
      <c r="S302" s="341"/>
      <c r="T302" s="342"/>
      <c r="U302" s="337"/>
      <c r="V302" s="162"/>
      <c r="W302" s="338"/>
      <c r="X302" s="338"/>
      <c r="Y302" s="338"/>
      <c r="Z302" s="338"/>
      <c r="AA302" s="338"/>
      <c r="AB302" s="338"/>
      <c r="AC302" s="341"/>
      <c r="AD302" s="337"/>
      <c r="AE302" s="343"/>
      <c r="AF302" s="341"/>
      <c r="AG302" s="341"/>
      <c r="AH302" s="341"/>
      <c r="AI302" s="341"/>
      <c r="AJ302" s="341"/>
      <c r="AK302" s="339"/>
    </row>
    <row r="303" spans="1:37" ht="48.6" customHeight="1" x14ac:dyDescent="0.3">
      <c r="A303" s="215" t="s">
        <v>869</v>
      </c>
      <c r="B303" s="198" t="s">
        <v>638</v>
      </c>
      <c r="R303" s="176"/>
      <c r="S303" s="176"/>
      <c r="T303" s="299"/>
      <c r="AB303" s="282">
        <v>1</v>
      </c>
      <c r="AC303" s="294"/>
      <c r="AD303" s="281"/>
    </row>
    <row r="304" spans="1:37" ht="49.8" customHeight="1" x14ac:dyDescent="0.3">
      <c r="A304" s="215" t="s">
        <v>870</v>
      </c>
      <c r="B304" s="260" t="s">
        <v>197</v>
      </c>
      <c r="R304" s="176"/>
      <c r="S304" s="176"/>
      <c r="T304" s="299"/>
      <c r="AB304" s="282"/>
      <c r="AC304" s="294"/>
      <c r="AD304" s="281"/>
    </row>
    <row r="305" spans="1:37" ht="28.2" customHeight="1" x14ac:dyDescent="0.3">
      <c r="A305" s="215" t="s">
        <v>871</v>
      </c>
      <c r="B305" s="198" t="s">
        <v>468</v>
      </c>
      <c r="R305" s="176"/>
      <c r="S305" s="176"/>
      <c r="T305" s="299"/>
      <c r="AB305" s="282"/>
      <c r="AC305" s="294">
        <v>1</v>
      </c>
      <c r="AD305" s="281"/>
    </row>
    <row r="306" spans="1:37" ht="43.2" customHeight="1" x14ac:dyDescent="0.3">
      <c r="A306" s="215" t="s">
        <v>872</v>
      </c>
      <c r="B306" s="260" t="s">
        <v>553</v>
      </c>
      <c r="R306" s="176"/>
      <c r="S306" s="176"/>
      <c r="T306" s="299"/>
      <c r="AB306" s="282"/>
      <c r="AC306" s="294"/>
      <c r="AD306" s="281"/>
    </row>
    <row r="307" spans="1:37" ht="40.799999999999997" customHeight="1" x14ac:dyDescent="0.3">
      <c r="A307" s="215" t="s">
        <v>865</v>
      </c>
      <c r="B307" s="260" t="s">
        <v>552</v>
      </c>
      <c r="R307" s="176"/>
      <c r="S307" s="176"/>
      <c r="T307" s="299"/>
      <c r="AB307" s="282"/>
      <c r="AC307" s="294"/>
      <c r="AD307" s="281"/>
    </row>
    <row r="308" spans="1:37" ht="42" customHeight="1" x14ac:dyDescent="0.3">
      <c r="A308" s="215" t="s">
        <v>907</v>
      </c>
      <c r="B308" s="260" t="s">
        <v>285</v>
      </c>
      <c r="R308" s="176"/>
      <c r="S308" s="176"/>
      <c r="T308" s="299"/>
      <c r="AB308" s="282"/>
      <c r="AC308" s="294"/>
      <c r="AD308" s="281"/>
    </row>
    <row r="309" spans="1:37" ht="37.799999999999997" customHeight="1" x14ac:dyDescent="0.3">
      <c r="A309" s="215" t="s">
        <v>873</v>
      </c>
      <c r="B309" s="198" t="s">
        <v>549</v>
      </c>
      <c r="R309" s="176"/>
      <c r="S309" s="176"/>
      <c r="T309" s="299"/>
      <c r="AB309" s="282"/>
      <c r="AC309" s="180">
        <v>1</v>
      </c>
      <c r="AD309" s="281"/>
    </row>
    <row r="310" spans="1:37" ht="41.4" x14ac:dyDescent="0.3">
      <c r="A310" s="335" t="s">
        <v>363</v>
      </c>
      <c r="B310" s="336" t="s">
        <v>676</v>
      </c>
      <c r="C310" s="337"/>
      <c r="D310" s="338"/>
      <c r="E310" s="338"/>
      <c r="F310" s="339"/>
      <c r="G310" s="340"/>
      <c r="H310" s="338"/>
      <c r="I310" s="338"/>
      <c r="J310" s="339"/>
      <c r="K310" s="340"/>
      <c r="L310" s="338"/>
      <c r="M310" s="338"/>
      <c r="N310" s="339"/>
      <c r="O310" s="340"/>
      <c r="P310" s="338"/>
      <c r="Q310" s="338"/>
      <c r="R310" s="341"/>
      <c r="S310" s="341"/>
      <c r="T310" s="342"/>
      <c r="U310" s="337"/>
      <c r="V310" s="162"/>
      <c r="W310" s="340"/>
      <c r="X310" s="338"/>
      <c r="Y310" s="338"/>
      <c r="Z310" s="338"/>
      <c r="AA310" s="338"/>
      <c r="AB310" s="341"/>
      <c r="AC310" s="337"/>
      <c r="AD310" s="338"/>
      <c r="AE310" s="343"/>
      <c r="AF310" s="341"/>
      <c r="AG310" s="341"/>
      <c r="AH310" s="341"/>
      <c r="AI310" s="341"/>
      <c r="AJ310" s="341"/>
      <c r="AK310" s="339"/>
    </row>
    <row r="311" spans="1:37" ht="54" customHeight="1" x14ac:dyDescent="0.3">
      <c r="A311" s="215" t="s">
        <v>874</v>
      </c>
      <c r="B311" s="260" t="s">
        <v>364</v>
      </c>
      <c r="R311" s="176"/>
      <c r="S311" s="176"/>
      <c r="T311" s="299"/>
      <c r="AB311" s="282"/>
      <c r="AC311" s="281"/>
      <c r="AD311" s="181"/>
    </row>
    <row r="312" spans="1:37" ht="55.2" customHeight="1" x14ac:dyDescent="0.3">
      <c r="A312" s="215" t="s">
        <v>874</v>
      </c>
      <c r="B312" s="260" t="s">
        <v>554</v>
      </c>
      <c r="R312" s="176"/>
      <c r="S312" s="176"/>
      <c r="T312" s="299"/>
      <c r="AB312" s="282"/>
      <c r="AC312" s="281"/>
      <c r="AD312" s="181"/>
    </row>
    <row r="313" spans="1:37" ht="35.4" customHeight="1" x14ac:dyDescent="0.3">
      <c r="A313" s="215" t="s">
        <v>875</v>
      </c>
      <c r="B313" s="165" t="s">
        <v>335</v>
      </c>
      <c r="R313" s="176"/>
      <c r="S313" s="176"/>
      <c r="T313" s="299"/>
      <c r="AB313" s="282"/>
      <c r="AC313" s="281"/>
      <c r="AD313" s="181">
        <v>1</v>
      </c>
    </row>
    <row r="314" spans="1:37" ht="51" customHeight="1" x14ac:dyDescent="0.3">
      <c r="A314" s="215" t="s">
        <v>876</v>
      </c>
      <c r="B314" s="260" t="s">
        <v>354</v>
      </c>
      <c r="R314" s="176"/>
      <c r="S314" s="176"/>
      <c r="T314" s="299"/>
      <c r="AB314" s="282"/>
      <c r="AC314" s="281"/>
      <c r="AD314" s="181"/>
    </row>
  </sheetData>
  <pageMargins left="0.7" right="0.7" top="0.75" bottom="0.75" header="0.3" footer="0.3"/>
  <pageSetup paperSize="9" scale="38" fitToWidth="0"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8">
    <tabColor rgb="FF0070C0"/>
  </sheetPr>
  <dimension ref="A1:I196"/>
  <sheetViews>
    <sheetView topLeftCell="A16" zoomScale="85" zoomScaleNormal="85" workbookViewId="0">
      <selection activeCell="B20" sqref="B20"/>
    </sheetView>
  </sheetViews>
  <sheetFormatPr baseColWidth="10" defaultColWidth="11.44140625" defaultRowHeight="14.4" x14ac:dyDescent="0.3"/>
  <cols>
    <col min="1" max="1" width="78.109375" style="85" customWidth="1"/>
    <col min="2" max="2" width="129.33203125" style="81" customWidth="1"/>
    <col min="3" max="3" width="37.109375" style="81" customWidth="1"/>
    <col min="4" max="4" width="29.109375" style="81" customWidth="1"/>
    <col min="5" max="5" width="28.109375" style="81" customWidth="1"/>
    <col min="6" max="6" width="30" style="81" customWidth="1"/>
    <col min="7" max="8" width="28.6640625" style="81" customWidth="1"/>
    <col min="9" max="9" width="29.88671875" style="81" customWidth="1"/>
    <col min="10" max="10" width="70" style="81" customWidth="1"/>
    <col min="11" max="11" width="32.109375" style="81" customWidth="1"/>
    <col min="12" max="14" width="15.33203125" style="81" customWidth="1"/>
    <col min="15" max="15" width="3.44140625" style="81" customWidth="1"/>
    <col min="16" max="16" width="70.88671875" style="81" customWidth="1"/>
    <col min="17" max="16384" width="11.44140625" style="81"/>
  </cols>
  <sheetData>
    <row r="1" spans="1:8" x14ac:dyDescent="0.3">
      <c r="A1" s="81"/>
      <c r="B1" s="235"/>
    </row>
    <row r="2" spans="1:8" x14ac:dyDescent="0.3">
      <c r="A2" s="85" t="s">
        <v>244</v>
      </c>
      <c r="B2" s="82" t="s">
        <v>94</v>
      </c>
      <c r="C2" s="82"/>
    </row>
    <row r="3" spans="1:8" x14ac:dyDescent="0.3">
      <c r="A3" s="85" t="s">
        <v>244</v>
      </c>
      <c r="B3" s="82" t="s">
        <v>481</v>
      </c>
      <c r="C3" s="82" t="s">
        <v>376</v>
      </c>
    </row>
    <row r="4" spans="1:8" x14ac:dyDescent="0.3">
      <c r="A4" s="85" t="s">
        <v>244</v>
      </c>
      <c r="B4" s="82" t="s">
        <v>514</v>
      </c>
      <c r="C4" s="82" t="s">
        <v>513</v>
      </c>
    </row>
    <row r="5" spans="1:8" x14ac:dyDescent="0.3">
      <c r="A5" s="85" t="s">
        <v>244</v>
      </c>
      <c r="B5" s="82" t="s">
        <v>102</v>
      </c>
      <c r="C5" s="82" t="s">
        <v>107</v>
      </c>
    </row>
    <row r="6" spans="1:8" x14ac:dyDescent="0.3">
      <c r="A6" s="85" t="s">
        <v>244</v>
      </c>
      <c r="B6" s="82" t="s">
        <v>42</v>
      </c>
      <c r="C6" s="82" t="s">
        <v>107</v>
      </c>
    </row>
    <row r="7" spans="1:8" x14ac:dyDescent="0.3">
      <c r="A7" s="85" t="s">
        <v>244</v>
      </c>
      <c r="B7" s="82" t="s">
        <v>322</v>
      </c>
      <c r="C7" s="82" t="s">
        <v>107</v>
      </c>
    </row>
    <row r="8" spans="1:8" x14ac:dyDescent="0.3">
      <c r="A8" s="85" t="s">
        <v>244</v>
      </c>
      <c r="B8" s="82" t="s">
        <v>323</v>
      </c>
      <c r="C8" s="82" t="s">
        <v>107</v>
      </c>
    </row>
    <row r="9" spans="1:8" x14ac:dyDescent="0.3">
      <c r="A9" s="85" t="s">
        <v>244</v>
      </c>
      <c r="B9" s="82" t="s">
        <v>324</v>
      </c>
      <c r="C9" s="82" t="s">
        <v>418</v>
      </c>
    </row>
    <row r="10" spans="1:8" x14ac:dyDescent="0.3">
      <c r="A10" s="85" t="s">
        <v>244</v>
      </c>
      <c r="B10" s="83" t="s">
        <v>368</v>
      </c>
      <c r="C10" s="82" t="s">
        <v>418</v>
      </c>
    </row>
    <row r="11" spans="1:8" x14ac:dyDescent="0.3">
      <c r="B11" s="83" t="s">
        <v>432</v>
      </c>
      <c r="C11" s="82" t="s">
        <v>418</v>
      </c>
    </row>
    <row r="12" spans="1:8" x14ac:dyDescent="0.3">
      <c r="A12" s="85" t="s">
        <v>244</v>
      </c>
      <c r="B12" s="82" t="s">
        <v>430</v>
      </c>
      <c r="C12" s="82" t="s">
        <v>418</v>
      </c>
    </row>
    <row r="13" spans="1:8" x14ac:dyDescent="0.3">
      <c r="A13" s="85" t="s">
        <v>244</v>
      </c>
      <c r="B13" s="82" t="s">
        <v>325</v>
      </c>
      <c r="C13" s="82" t="s">
        <v>418</v>
      </c>
    </row>
    <row r="14" spans="1:8" x14ac:dyDescent="0.3">
      <c r="A14" s="85" t="s">
        <v>244</v>
      </c>
      <c r="B14" s="83" t="s">
        <v>327</v>
      </c>
      <c r="C14" s="82" t="s">
        <v>8</v>
      </c>
    </row>
    <row r="15" spans="1:8" x14ac:dyDescent="0.3">
      <c r="A15" s="85" t="s">
        <v>244</v>
      </c>
      <c r="B15" s="83" t="s">
        <v>56</v>
      </c>
      <c r="C15" s="82" t="s">
        <v>8</v>
      </c>
    </row>
    <row r="16" spans="1:8" x14ac:dyDescent="0.3">
      <c r="A16" s="85" t="s">
        <v>244</v>
      </c>
      <c r="B16" s="83" t="s">
        <v>57</v>
      </c>
      <c r="C16" s="82" t="s">
        <v>8</v>
      </c>
      <c r="G16" s="251"/>
      <c r="H16" s="269"/>
    </row>
    <row r="17" spans="1:3" x14ac:dyDescent="0.3">
      <c r="A17" s="85" t="s">
        <v>244</v>
      </c>
      <c r="B17" s="83" t="s">
        <v>326</v>
      </c>
      <c r="C17" s="83" t="s">
        <v>107</v>
      </c>
    </row>
    <row r="18" spans="1:3" x14ac:dyDescent="0.3">
      <c r="A18" s="85" t="s">
        <v>244</v>
      </c>
      <c r="B18" s="84" t="s">
        <v>202</v>
      </c>
      <c r="C18" s="83" t="s">
        <v>107</v>
      </c>
    </row>
    <row r="19" spans="1:3" x14ac:dyDescent="0.3">
      <c r="A19" s="81"/>
    </row>
    <row r="20" spans="1:3" x14ac:dyDescent="0.3">
      <c r="A20" s="85" t="s">
        <v>243</v>
      </c>
      <c r="B20" s="82" t="s">
        <v>134</v>
      </c>
    </row>
    <row r="21" spans="1:3" x14ac:dyDescent="0.3">
      <c r="A21" s="85" t="s">
        <v>238</v>
      </c>
      <c r="B21" s="82" t="s">
        <v>412</v>
      </c>
    </row>
    <row r="22" spans="1:3" x14ac:dyDescent="0.3">
      <c r="B22" s="82" t="s">
        <v>918</v>
      </c>
    </row>
    <row r="23" spans="1:3" x14ac:dyDescent="0.3">
      <c r="B23" s="82" t="s">
        <v>563</v>
      </c>
    </row>
    <row r="24" spans="1:3" x14ac:dyDescent="0.3">
      <c r="B24" s="82" t="s">
        <v>279</v>
      </c>
    </row>
    <row r="25" spans="1:3" x14ac:dyDescent="0.3">
      <c r="B25" s="82" t="s">
        <v>280</v>
      </c>
    </row>
    <row r="26" spans="1:3" x14ac:dyDescent="0.3">
      <c r="B26" s="82" t="s">
        <v>564</v>
      </c>
    </row>
    <row r="27" spans="1:3" x14ac:dyDescent="0.3">
      <c r="B27" s="82" t="s">
        <v>565</v>
      </c>
    </row>
    <row r="28" spans="1:3" x14ac:dyDescent="0.3">
      <c r="B28" s="82" t="s">
        <v>311</v>
      </c>
    </row>
    <row r="29" spans="1:3" x14ac:dyDescent="0.3">
      <c r="B29" s="82" t="s">
        <v>310</v>
      </c>
    </row>
    <row r="30" spans="1:3" x14ac:dyDescent="0.3">
      <c r="B30" s="82" t="s">
        <v>411</v>
      </c>
    </row>
    <row r="31" spans="1:3" x14ac:dyDescent="0.3">
      <c r="B31" s="82" t="s">
        <v>920</v>
      </c>
    </row>
    <row r="32" spans="1:3" x14ac:dyDescent="0.3">
      <c r="B32" s="82" t="s">
        <v>919</v>
      </c>
    </row>
    <row r="33" spans="1:2" x14ac:dyDescent="0.3">
      <c r="B33" s="82" t="s">
        <v>53</v>
      </c>
    </row>
    <row r="34" spans="1:2" x14ac:dyDescent="0.3">
      <c r="B34" s="82" t="s">
        <v>566</v>
      </c>
    </row>
    <row r="35" spans="1:2" x14ac:dyDescent="0.3">
      <c r="B35" s="82" t="s">
        <v>401</v>
      </c>
    </row>
    <row r="36" spans="1:2" x14ac:dyDescent="0.3">
      <c r="B36" s="82" t="s">
        <v>45</v>
      </c>
    </row>
    <row r="37" spans="1:2" x14ac:dyDescent="0.3">
      <c r="B37" s="82" t="s">
        <v>309</v>
      </c>
    </row>
    <row r="38" spans="1:2" x14ac:dyDescent="0.3">
      <c r="B38" s="82" t="s">
        <v>921</v>
      </c>
    </row>
    <row r="39" spans="1:2" x14ac:dyDescent="0.3">
      <c r="B39" s="82" t="s">
        <v>50</v>
      </c>
    </row>
    <row r="40" spans="1:2" x14ac:dyDescent="0.3">
      <c r="B40" s="82" t="s">
        <v>922</v>
      </c>
    </row>
    <row r="41" spans="1:2" x14ac:dyDescent="0.3">
      <c r="B41" s="82" t="s">
        <v>109</v>
      </c>
    </row>
    <row r="42" spans="1:2" x14ac:dyDescent="0.3">
      <c r="A42" s="81"/>
    </row>
    <row r="43" spans="1:2" x14ac:dyDescent="0.3">
      <c r="A43" s="85" t="s">
        <v>243</v>
      </c>
      <c r="B43" s="82" t="s">
        <v>135</v>
      </c>
    </row>
    <row r="44" spans="1:2" x14ac:dyDescent="0.3">
      <c r="A44" s="85" t="s">
        <v>237</v>
      </c>
      <c r="B44" s="82" t="s">
        <v>121</v>
      </c>
    </row>
    <row r="45" spans="1:2" x14ac:dyDescent="0.3">
      <c r="B45" s="82" t="s">
        <v>118</v>
      </c>
    </row>
    <row r="46" spans="1:2" x14ac:dyDescent="0.3">
      <c r="B46" s="82" t="s">
        <v>119</v>
      </c>
    </row>
    <row r="47" spans="1:2" x14ac:dyDescent="0.3">
      <c r="B47" s="82" t="s">
        <v>147</v>
      </c>
    </row>
    <row r="48" spans="1:2" x14ac:dyDescent="0.3">
      <c r="B48" s="82" t="s">
        <v>120</v>
      </c>
    </row>
    <row r="49" spans="1:2" x14ac:dyDescent="0.3">
      <c r="B49" s="82" t="s">
        <v>122</v>
      </c>
    </row>
    <row r="50" spans="1:2" x14ac:dyDescent="0.3">
      <c r="B50" s="82" t="s">
        <v>123</v>
      </c>
    </row>
    <row r="51" spans="1:2" x14ac:dyDescent="0.3">
      <c r="B51" s="82" t="s">
        <v>124</v>
      </c>
    </row>
    <row r="52" spans="1:2" x14ac:dyDescent="0.3">
      <c r="B52" s="82" t="s">
        <v>125</v>
      </c>
    </row>
    <row r="53" spans="1:2" x14ac:dyDescent="0.3">
      <c r="B53" s="82" t="s">
        <v>14</v>
      </c>
    </row>
    <row r="54" spans="1:2" x14ac:dyDescent="0.3">
      <c r="B54" s="82" t="s">
        <v>58</v>
      </c>
    </row>
    <row r="55" spans="1:2" x14ac:dyDescent="0.3">
      <c r="B55" s="82" t="s">
        <v>59</v>
      </c>
    </row>
    <row r="56" spans="1:2" x14ac:dyDescent="0.3">
      <c r="B56" s="82" t="s">
        <v>60</v>
      </c>
    </row>
    <row r="57" spans="1:2" x14ac:dyDescent="0.3">
      <c r="B57" s="82" t="s">
        <v>328</v>
      </c>
    </row>
    <row r="58" spans="1:2" x14ac:dyDescent="0.3">
      <c r="B58" s="82" t="s">
        <v>29</v>
      </c>
    </row>
    <row r="59" spans="1:2" x14ac:dyDescent="0.3">
      <c r="A59" s="81"/>
    </row>
    <row r="60" spans="1:2" x14ac:dyDescent="0.3">
      <c r="A60" s="85" t="s">
        <v>243</v>
      </c>
      <c r="B60" s="82" t="s">
        <v>133</v>
      </c>
    </row>
    <row r="61" spans="1:2" x14ac:dyDescent="0.3">
      <c r="A61" s="85" t="s">
        <v>236</v>
      </c>
      <c r="B61" s="82" t="s">
        <v>27</v>
      </c>
    </row>
    <row r="62" spans="1:2" x14ac:dyDescent="0.3">
      <c r="B62" s="82" t="s">
        <v>15</v>
      </c>
    </row>
    <row r="63" spans="1:2" x14ac:dyDescent="0.3">
      <c r="B63" s="82" t="s">
        <v>16</v>
      </c>
    </row>
    <row r="64" spans="1:2" x14ac:dyDescent="0.3">
      <c r="B64" s="82" t="s">
        <v>17</v>
      </c>
    </row>
    <row r="65" spans="2:2" x14ac:dyDescent="0.3">
      <c r="B65" s="82" t="s">
        <v>18</v>
      </c>
    </row>
    <row r="66" spans="2:2" x14ac:dyDescent="0.3">
      <c r="B66" s="82" t="s">
        <v>19</v>
      </c>
    </row>
    <row r="67" spans="2:2" x14ac:dyDescent="0.3">
      <c r="B67" s="82" t="s">
        <v>20</v>
      </c>
    </row>
    <row r="68" spans="2:2" x14ac:dyDescent="0.3">
      <c r="B68" s="82" t="s">
        <v>21</v>
      </c>
    </row>
    <row r="69" spans="2:2" x14ac:dyDescent="0.3">
      <c r="B69" s="82" t="s">
        <v>22</v>
      </c>
    </row>
    <row r="70" spans="2:2" x14ac:dyDescent="0.3">
      <c r="B70" s="82" t="s">
        <v>23</v>
      </c>
    </row>
    <row r="71" spans="2:2" x14ac:dyDescent="0.3">
      <c r="B71" s="82" t="s">
        <v>24</v>
      </c>
    </row>
    <row r="72" spans="2:2" x14ac:dyDescent="0.3">
      <c r="B72" s="82" t="s">
        <v>25</v>
      </c>
    </row>
    <row r="73" spans="2:2" x14ac:dyDescent="0.3">
      <c r="B73" s="82" t="s">
        <v>26</v>
      </c>
    </row>
    <row r="74" spans="2:2" x14ac:dyDescent="0.3">
      <c r="B74" s="82" t="s">
        <v>402</v>
      </c>
    </row>
    <row r="75" spans="2:2" x14ac:dyDescent="0.3">
      <c r="B75" s="82" t="s">
        <v>403</v>
      </c>
    </row>
    <row r="76" spans="2:2" x14ac:dyDescent="0.3">
      <c r="B76" s="82" t="s">
        <v>404</v>
      </c>
    </row>
    <row r="77" spans="2:2" x14ac:dyDescent="0.3">
      <c r="B77" s="82" t="s">
        <v>405</v>
      </c>
    </row>
    <row r="78" spans="2:2" x14ac:dyDescent="0.3">
      <c r="B78" s="82" t="s">
        <v>406</v>
      </c>
    </row>
    <row r="79" spans="2:2" x14ac:dyDescent="0.3">
      <c r="B79" s="82" t="s">
        <v>407</v>
      </c>
    </row>
    <row r="80" spans="2:2" x14ac:dyDescent="0.3">
      <c r="B80" s="82" t="s">
        <v>31</v>
      </c>
    </row>
    <row r="81" spans="1:2" x14ac:dyDescent="0.3">
      <c r="B81" s="82" t="s">
        <v>41</v>
      </c>
    </row>
    <row r="82" spans="1:2" x14ac:dyDescent="0.3">
      <c r="B82" s="82" t="s">
        <v>32</v>
      </c>
    </row>
    <row r="83" spans="1:2" x14ac:dyDescent="0.3">
      <c r="B83" s="82" t="s">
        <v>408</v>
      </c>
    </row>
    <row r="84" spans="1:2" x14ac:dyDescent="0.3">
      <c r="B84" s="82" t="s">
        <v>370</v>
      </c>
    </row>
    <row r="85" spans="1:2" x14ac:dyDescent="0.3">
      <c r="B85" s="82" t="s">
        <v>33</v>
      </c>
    </row>
    <row r="86" spans="1:2" x14ac:dyDescent="0.3">
      <c r="B86" s="82" t="s">
        <v>28</v>
      </c>
    </row>
    <row r="87" spans="1:2" x14ac:dyDescent="0.3">
      <c r="B87" s="82" t="s">
        <v>34</v>
      </c>
    </row>
    <row r="88" spans="1:2" x14ac:dyDescent="0.3">
      <c r="B88" s="82" t="s">
        <v>35</v>
      </c>
    </row>
    <row r="89" spans="1:2" x14ac:dyDescent="0.3">
      <c r="B89" s="82" t="s">
        <v>36</v>
      </c>
    </row>
    <row r="90" spans="1:2" x14ac:dyDescent="0.3">
      <c r="B90" s="82" t="s">
        <v>37</v>
      </c>
    </row>
    <row r="91" spans="1:2" x14ac:dyDescent="0.3">
      <c r="B91" s="82" t="s">
        <v>38</v>
      </c>
    </row>
    <row r="92" spans="1:2" x14ac:dyDescent="0.3">
      <c r="B92" s="82" t="s">
        <v>39</v>
      </c>
    </row>
    <row r="93" spans="1:2" x14ac:dyDescent="0.3">
      <c r="B93" s="82" t="s">
        <v>40</v>
      </c>
    </row>
    <row r="94" spans="1:2" x14ac:dyDescent="0.3">
      <c r="B94" s="82" t="s">
        <v>369</v>
      </c>
    </row>
    <row r="95" spans="1:2" x14ac:dyDescent="0.3">
      <c r="B95" s="82" t="s">
        <v>136</v>
      </c>
    </row>
    <row r="96" spans="1:2" x14ac:dyDescent="0.3">
      <c r="A96" s="81"/>
    </row>
    <row r="97" spans="1:3" x14ac:dyDescent="0.3">
      <c r="A97" s="85" t="s">
        <v>243</v>
      </c>
      <c r="B97" s="82" t="s">
        <v>95</v>
      </c>
    </row>
    <row r="98" spans="1:3" x14ac:dyDescent="0.3">
      <c r="A98" s="85" t="s">
        <v>239</v>
      </c>
      <c r="B98" s="82" t="s">
        <v>116</v>
      </c>
    </row>
    <row r="99" spans="1:3" x14ac:dyDescent="0.3">
      <c r="B99" s="82" t="s">
        <v>117</v>
      </c>
    </row>
    <row r="100" spans="1:3" x14ac:dyDescent="0.3">
      <c r="A100" s="81"/>
    </row>
    <row r="101" spans="1:3" x14ac:dyDescent="0.3">
      <c r="A101" s="85" t="s">
        <v>243</v>
      </c>
      <c r="B101" s="116">
        <v>1</v>
      </c>
      <c r="C101" s="88" t="s">
        <v>199</v>
      </c>
    </row>
    <row r="102" spans="1:3" ht="115.2" x14ac:dyDescent="0.3">
      <c r="A102" s="85" t="s">
        <v>240</v>
      </c>
      <c r="B102" s="117">
        <v>2</v>
      </c>
      <c r="C102" s="88" t="s">
        <v>409</v>
      </c>
    </row>
    <row r="103" spans="1:3" ht="115.2" x14ac:dyDescent="0.3">
      <c r="B103" s="117">
        <v>3</v>
      </c>
      <c r="C103" s="88" t="s">
        <v>410</v>
      </c>
    </row>
    <row r="104" spans="1:3" ht="28.8" x14ac:dyDescent="0.3">
      <c r="B104" s="117">
        <v>4</v>
      </c>
      <c r="C104" s="66" t="s">
        <v>200</v>
      </c>
    </row>
    <row r="105" spans="1:3" x14ac:dyDescent="0.3">
      <c r="A105" s="81"/>
    </row>
    <row r="106" spans="1:3" x14ac:dyDescent="0.3">
      <c r="A106" s="85" t="s">
        <v>243</v>
      </c>
      <c r="B106" s="82" t="s">
        <v>488</v>
      </c>
      <c r="C106" s="66" t="s">
        <v>99</v>
      </c>
    </row>
    <row r="107" spans="1:3" ht="28.8" x14ac:dyDescent="0.3">
      <c r="A107" s="85" t="s">
        <v>241</v>
      </c>
      <c r="B107" s="82" t="s">
        <v>489</v>
      </c>
      <c r="C107" s="66" t="s">
        <v>101</v>
      </c>
    </row>
    <row r="108" spans="1:3" ht="28.8" x14ac:dyDescent="0.3">
      <c r="B108" s="82" t="s">
        <v>490</v>
      </c>
      <c r="C108" s="66" t="s">
        <v>100</v>
      </c>
    </row>
    <row r="109" spans="1:3" x14ac:dyDescent="0.3">
      <c r="B109" s="82" t="s">
        <v>98</v>
      </c>
      <c r="C109" s="66" t="s">
        <v>103</v>
      </c>
    </row>
    <row r="110" spans="1:3" x14ac:dyDescent="0.3">
      <c r="A110" s="81"/>
    </row>
    <row r="111" spans="1:3" x14ac:dyDescent="0.3">
      <c r="A111" s="85" t="s">
        <v>243</v>
      </c>
      <c r="B111" s="83" t="s">
        <v>201</v>
      </c>
      <c r="C111" s="66" t="s">
        <v>145</v>
      </c>
    </row>
    <row r="112" spans="1:3" x14ac:dyDescent="0.3">
      <c r="A112" s="85" t="s">
        <v>242</v>
      </c>
      <c r="B112" s="82" t="s">
        <v>105</v>
      </c>
      <c r="C112" s="66" t="s">
        <v>6</v>
      </c>
    </row>
    <row r="113" spans="1:9" x14ac:dyDescent="0.3">
      <c r="B113" s="82" t="s">
        <v>104</v>
      </c>
      <c r="C113" s="66" t="s">
        <v>7</v>
      </c>
    </row>
    <row r="114" spans="1:9" x14ac:dyDescent="0.3">
      <c r="B114" s="82" t="s">
        <v>106</v>
      </c>
      <c r="C114" s="66" t="s">
        <v>8</v>
      </c>
    </row>
    <row r="115" spans="1:9" x14ac:dyDescent="0.3">
      <c r="B115" s="82" t="s">
        <v>56</v>
      </c>
      <c r="C115" s="66" t="s">
        <v>130</v>
      </c>
    </row>
    <row r="116" spans="1:9" x14ac:dyDescent="0.3">
      <c r="B116" s="82" t="s">
        <v>57</v>
      </c>
      <c r="C116" s="66" t="s">
        <v>131</v>
      </c>
    </row>
    <row r="117" spans="1:9" x14ac:dyDescent="0.3">
      <c r="A117" s="81"/>
    </row>
    <row r="118" spans="1:9" x14ac:dyDescent="0.3">
      <c r="A118" s="81"/>
      <c r="B118" s="85" t="s">
        <v>207</v>
      </c>
      <c r="C118" s="85" t="s">
        <v>215</v>
      </c>
      <c r="D118" s="85" t="s">
        <v>428</v>
      </c>
      <c r="E118" s="85" t="s">
        <v>216</v>
      </c>
      <c r="F118" s="85" t="s">
        <v>217</v>
      </c>
      <c r="G118" s="85" t="s">
        <v>418</v>
      </c>
      <c r="H118" s="85" t="s">
        <v>376</v>
      </c>
      <c r="I118" s="85" t="s">
        <v>513</v>
      </c>
    </row>
    <row r="119" spans="1:9" x14ac:dyDescent="0.3">
      <c r="A119" s="81"/>
      <c r="B119" s="85">
        <v>0</v>
      </c>
      <c r="C119" s="85"/>
      <c r="D119" s="85"/>
      <c r="E119" s="85"/>
      <c r="F119" s="85"/>
      <c r="G119" s="85"/>
      <c r="H119" s="85"/>
      <c r="I119" s="85"/>
    </row>
    <row r="120" spans="1:9" x14ac:dyDescent="0.3">
      <c r="A120" s="85" t="s">
        <v>244</v>
      </c>
      <c r="B120" s="272" t="s">
        <v>153</v>
      </c>
      <c r="C120" s="86" t="s">
        <v>153</v>
      </c>
      <c r="D120" s="82" t="s">
        <v>205</v>
      </c>
      <c r="E120" s="89">
        <v>1</v>
      </c>
      <c r="F120" s="89">
        <v>1</v>
      </c>
      <c r="G120" s="89">
        <v>1</v>
      </c>
      <c r="H120" s="89">
        <v>1</v>
      </c>
      <c r="I120" s="89">
        <v>1</v>
      </c>
    </row>
    <row r="121" spans="1:9" x14ac:dyDescent="0.3">
      <c r="A121" s="85" t="s">
        <v>244</v>
      </c>
      <c r="B121" s="258" t="s">
        <v>14</v>
      </c>
      <c r="C121" s="118" t="s">
        <v>14</v>
      </c>
      <c r="D121" s="82" t="s">
        <v>14</v>
      </c>
      <c r="E121" s="90">
        <v>1</v>
      </c>
      <c r="F121" s="90">
        <v>1</v>
      </c>
      <c r="G121" s="90">
        <v>1</v>
      </c>
      <c r="H121" s="90"/>
      <c r="I121" s="90"/>
    </row>
    <row r="122" spans="1:9" x14ac:dyDescent="0.3">
      <c r="A122" s="85" t="s">
        <v>244</v>
      </c>
      <c r="B122" s="258" t="s">
        <v>442</v>
      </c>
      <c r="C122" s="118" t="s">
        <v>441</v>
      </c>
      <c r="D122" s="82" t="s">
        <v>48</v>
      </c>
      <c r="E122" s="90">
        <v>1</v>
      </c>
      <c r="F122" s="90">
        <v>1</v>
      </c>
      <c r="G122" s="90">
        <v>1</v>
      </c>
      <c r="H122" s="90"/>
      <c r="I122" s="90"/>
    </row>
    <row r="123" spans="1:9" x14ac:dyDescent="0.3">
      <c r="A123" s="85" t="s">
        <v>244</v>
      </c>
      <c r="B123" s="258" t="s">
        <v>246</v>
      </c>
      <c r="C123" s="118" t="s">
        <v>246</v>
      </c>
      <c r="D123" s="118" t="s">
        <v>246</v>
      </c>
      <c r="E123" s="90">
        <v>1</v>
      </c>
      <c r="F123" s="90">
        <v>1</v>
      </c>
      <c r="G123" s="90">
        <v>1</v>
      </c>
      <c r="H123" s="90">
        <v>1</v>
      </c>
      <c r="I123" s="90">
        <v>1</v>
      </c>
    </row>
    <row r="124" spans="1:9" x14ac:dyDescent="0.3">
      <c r="A124" s="85" t="s">
        <v>244</v>
      </c>
      <c r="B124" s="252" t="s">
        <v>443</v>
      </c>
      <c r="C124" s="118" t="s">
        <v>14</v>
      </c>
      <c r="D124" s="118" t="s">
        <v>14</v>
      </c>
      <c r="E124" s="90"/>
      <c r="F124" s="90"/>
      <c r="G124" s="90"/>
      <c r="H124" s="90"/>
      <c r="I124" s="90"/>
    </row>
    <row r="125" spans="1:9" x14ac:dyDescent="0.3">
      <c r="A125" s="85" t="s">
        <v>244</v>
      </c>
      <c r="B125" s="252" t="s">
        <v>450</v>
      </c>
      <c r="C125" s="118" t="s">
        <v>14</v>
      </c>
      <c r="D125" s="118" t="s">
        <v>14</v>
      </c>
      <c r="E125" s="90"/>
      <c r="F125" s="90"/>
      <c r="G125" s="90"/>
      <c r="H125" s="90"/>
      <c r="I125" s="90"/>
    </row>
    <row r="126" spans="1:9" x14ac:dyDescent="0.3">
      <c r="A126" s="85" t="s">
        <v>244</v>
      </c>
      <c r="B126" s="258" t="s">
        <v>438</v>
      </c>
      <c r="C126" s="86" t="s">
        <v>438</v>
      </c>
      <c r="D126" s="82" t="s">
        <v>47</v>
      </c>
      <c r="E126" s="90"/>
      <c r="F126" s="90">
        <v>1</v>
      </c>
      <c r="G126" s="90"/>
      <c r="H126" s="90"/>
      <c r="I126" s="90"/>
    </row>
    <row r="127" spans="1:9" x14ac:dyDescent="0.3">
      <c r="A127" s="85" t="s">
        <v>244</v>
      </c>
      <c r="B127" s="259" t="s">
        <v>113</v>
      </c>
      <c r="C127" s="86" t="s">
        <v>439</v>
      </c>
      <c r="D127" s="82" t="s">
        <v>113</v>
      </c>
      <c r="E127" s="90"/>
      <c r="F127" s="90">
        <v>1</v>
      </c>
      <c r="G127" s="90"/>
      <c r="H127" s="90"/>
      <c r="I127" s="90"/>
    </row>
    <row r="128" spans="1:9" x14ac:dyDescent="0.3">
      <c r="A128" s="85" t="s">
        <v>244</v>
      </c>
      <c r="B128" s="259" t="s">
        <v>440</v>
      </c>
      <c r="C128" s="86" t="s">
        <v>440</v>
      </c>
      <c r="D128" s="82" t="s">
        <v>206</v>
      </c>
      <c r="E128" s="90"/>
      <c r="F128" s="90">
        <v>1</v>
      </c>
      <c r="G128" s="90"/>
      <c r="H128" s="90"/>
      <c r="I128" s="90"/>
    </row>
    <row r="129" spans="1:9" x14ac:dyDescent="0.3">
      <c r="A129" s="85" t="s">
        <v>244</v>
      </c>
      <c r="B129" s="258" t="s">
        <v>444</v>
      </c>
      <c r="C129" s="86" t="s">
        <v>210</v>
      </c>
      <c r="D129" s="82" t="s">
        <v>205</v>
      </c>
      <c r="E129" s="90">
        <v>1</v>
      </c>
      <c r="F129" s="90"/>
      <c r="G129" s="90"/>
      <c r="H129" s="90">
        <v>1</v>
      </c>
      <c r="I129" s="90">
        <v>1</v>
      </c>
    </row>
    <row r="130" spans="1:9" x14ac:dyDescent="0.3">
      <c r="A130" s="85" t="s">
        <v>244</v>
      </c>
      <c r="B130" s="258" t="s">
        <v>445</v>
      </c>
      <c r="C130" s="86" t="s">
        <v>209</v>
      </c>
      <c r="D130" s="82" t="s">
        <v>205</v>
      </c>
      <c r="E130" s="90">
        <v>1</v>
      </c>
      <c r="F130" s="90"/>
      <c r="G130" s="90"/>
      <c r="H130" s="90"/>
      <c r="I130" s="90"/>
    </row>
    <row r="131" spans="1:9" x14ac:dyDescent="0.3">
      <c r="A131" s="85" t="s">
        <v>244</v>
      </c>
      <c r="B131" s="258" t="s">
        <v>119</v>
      </c>
      <c r="C131" s="86" t="s">
        <v>119</v>
      </c>
      <c r="D131" s="82" t="s">
        <v>205</v>
      </c>
      <c r="E131" s="90">
        <v>1</v>
      </c>
      <c r="F131" s="90"/>
      <c r="G131" s="90"/>
      <c r="H131" s="90"/>
      <c r="I131" s="90"/>
    </row>
    <row r="132" spans="1:9" x14ac:dyDescent="0.3">
      <c r="A132" s="85" t="s">
        <v>244</v>
      </c>
      <c r="B132" s="258" t="s">
        <v>208</v>
      </c>
      <c r="C132" s="86" t="s">
        <v>208</v>
      </c>
      <c r="D132" s="82" t="s">
        <v>205</v>
      </c>
      <c r="E132" s="90">
        <v>1</v>
      </c>
      <c r="F132" s="90"/>
      <c r="G132" s="90"/>
      <c r="H132" s="90"/>
      <c r="I132" s="90"/>
    </row>
    <row r="133" spans="1:9" x14ac:dyDescent="0.3">
      <c r="A133" s="85" t="s">
        <v>244</v>
      </c>
      <c r="B133" s="258" t="s">
        <v>211</v>
      </c>
      <c r="C133" s="87" t="s">
        <v>211</v>
      </c>
      <c r="D133" s="82" t="s">
        <v>205</v>
      </c>
      <c r="E133" s="90">
        <v>1</v>
      </c>
      <c r="F133" s="90"/>
      <c r="G133" s="90"/>
      <c r="H133" s="90"/>
      <c r="I133" s="90"/>
    </row>
    <row r="134" spans="1:9" x14ac:dyDescent="0.3">
      <c r="A134" s="85" t="s">
        <v>244</v>
      </c>
      <c r="B134" s="258" t="s">
        <v>212</v>
      </c>
      <c r="C134" s="87" t="s">
        <v>212</v>
      </c>
      <c r="D134" s="82" t="s">
        <v>205</v>
      </c>
      <c r="E134" s="90">
        <v>1</v>
      </c>
      <c r="F134" s="90"/>
      <c r="G134" s="90"/>
      <c r="H134" s="90"/>
      <c r="I134" s="90"/>
    </row>
    <row r="135" spans="1:9" x14ac:dyDescent="0.3">
      <c r="A135" s="85" t="s">
        <v>244</v>
      </c>
      <c r="B135" s="258" t="s">
        <v>446</v>
      </c>
      <c r="C135" s="86" t="s">
        <v>213</v>
      </c>
      <c r="D135" s="82" t="s">
        <v>205</v>
      </c>
      <c r="E135" s="90">
        <v>1</v>
      </c>
      <c r="F135" s="90"/>
      <c r="G135" s="90"/>
      <c r="H135" s="90">
        <v>1</v>
      </c>
      <c r="I135" s="90">
        <v>1</v>
      </c>
    </row>
    <row r="136" spans="1:9" x14ac:dyDescent="0.3">
      <c r="A136" s="85" t="s">
        <v>244</v>
      </c>
      <c r="B136" s="258" t="s">
        <v>447</v>
      </c>
      <c r="C136" s="87" t="s">
        <v>211</v>
      </c>
      <c r="D136" s="82" t="s">
        <v>205</v>
      </c>
      <c r="E136" s="90"/>
      <c r="F136" s="90"/>
      <c r="G136" s="90"/>
      <c r="H136" s="90">
        <v>1</v>
      </c>
      <c r="I136" s="90">
        <v>1</v>
      </c>
    </row>
    <row r="137" spans="1:9" x14ac:dyDescent="0.3">
      <c r="A137" s="85" t="s">
        <v>244</v>
      </c>
      <c r="B137" s="258" t="s">
        <v>448</v>
      </c>
      <c r="C137" s="87" t="s">
        <v>211</v>
      </c>
      <c r="D137" s="82" t="s">
        <v>205</v>
      </c>
      <c r="E137" s="90"/>
      <c r="F137" s="90"/>
      <c r="G137" s="90"/>
      <c r="H137" s="90">
        <v>1</v>
      </c>
      <c r="I137" s="90">
        <v>1</v>
      </c>
    </row>
    <row r="138" spans="1:9" x14ac:dyDescent="0.3">
      <c r="A138" s="85" t="s">
        <v>244</v>
      </c>
      <c r="B138" s="258" t="s">
        <v>449</v>
      </c>
      <c r="C138" s="87" t="s">
        <v>211</v>
      </c>
      <c r="D138" s="82" t="s">
        <v>205</v>
      </c>
      <c r="E138" s="90"/>
      <c r="F138" s="90"/>
      <c r="G138" s="90"/>
      <c r="H138" s="90">
        <v>1</v>
      </c>
      <c r="I138" s="90">
        <v>1</v>
      </c>
    </row>
    <row r="139" spans="1:9" x14ac:dyDescent="0.3">
      <c r="A139" s="85" t="s">
        <v>244</v>
      </c>
      <c r="B139" s="258" t="s">
        <v>29</v>
      </c>
      <c r="C139" s="86" t="s">
        <v>214</v>
      </c>
      <c r="D139" s="82" t="s">
        <v>205</v>
      </c>
      <c r="E139" s="90"/>
      <c r="F139" s="90"/>
      <c r="G139" s="90"/>
      <c r="H139" s="90"/>
      <c r="I139" s="90"/>
    </row>
    <row r="140" spans="1:9" ht="15" thickBot="1" x14ac:dyDescent="0.35">
      <c r="A140" s="110"/>
      <c r="D140" s="111"/>
      <c r="E140" s="112"/>
      <c r="F140" s="112"/>
      <c r="G140" s="112"/>
      <c r="H140" s="112"/>
      <c r="I140" s="112"/>
    </row>
    <row r="141" spans="1:9" ht="15" thickBot="1" x14ac:dyDescent="0.35">
      <c r="A141" s="81"/>
      <c r="B141" s="133" t="s">
        <v>245</v>
      </c>
      <c r="C141" s="134" t="s">
        <v>8</v>
      </c>
      <c r="D141" s="134" t="s">
        <v>418</v>
      </c>
      <c r="E141" s="135" t="s">
        <v>376</v>
      </c>
      <c r="F141" s="135" t="s">
        <v>513</v>
      </c>
    </row>
    <row r="142" spans="1:9" ht="18" customHeight="1" x14ac:dyDescent="0.3">
      <c r="A142" s="81"/>
      <c r="B142" s="254" t="s">
        <v>153</v>
      </c>
      <c r="C142" s="254" t="s">
        <v>153</v>
      </c>
      <c r="D142" s="254" t="s">
        <v>14</v>
      </c>
      <c r="E142" s="254" t="s">
        <v>153</v>
      </c>
      <c r="F142" s="254" t="s">
        <v>153</v>
      </c>
    </row>
    <row r="143" spans="1:9" ht="18" customHeight="1" x14ac:dyDescent="0.3">
      <c r="A143" s="81"/>
      <c r="B143" s="252" t="s">
        <v>14</v>
      </c>
      <c r="C143" s="252" t="s">
        <v>14</v>
      </c>
      <c r="D143" s="252" t="s">
        <v>442</v>
      </c>
      <c r="E143" s="252" t="s">
        <v>246</v>
      </c>
      <c r="F143" s="252" t="s">
        <v>246</v>
      </c>
    </row>
    <row r="144" spans="1:9" ht="18" customHeight="1" x14ac:dyDescent="0.3">
      <c r="A144" s="81"/>
      <c r="B144" s="252" t="s">
        <v>442</v>
      </c>
      <c r="C144" s="252" t="s">
        <v>442</v>
      </c>
      <c r="D144" s="252" t="s">
        <v>450</v>
      </c>
      <c r="E144" s="252" t="s">
        <v>444</v>
      </c>
      <c r="F144" s="252" t="s">
        <v>444</v>
      </c>
    </row>
    <row r="145" spans="1:6" ht="18" customHeight="1" x14ac:dyDescent="0.3">
      <c r="A145" s="81"/>
      <c r="B145" s="252" t="s">
        <v>246</v>
      </c>
      <c r="C145" s="252" t="s">
        <v>246</v>
      </c>
      <c r="D145" s="257" t="s">
        <v>246</v>
      </c>
      <c r="E145" s="252" t="s">
        <v>446</v>
      </c>
      <c r="F145" s="252" t="s">
        <v>446</v>
      </c>
    </row>
    <row r="146" spans="1:6" ht="18" customHeight="1" x14ac:dyDescent="0.3">
      <c r="A146" s="81"/>
      <c r="B146" s="252" t="s">
        <v>444</v>
      </c>
      <c r="C146" s="255" t="s">
        <v>438</v>
      </c>
      <c r="D146" s="257" t="s">
        <v>443</v>
      </c>
      <c r="E146" s="252" t="s">
        <v>447</v>
      </c>
      <c r="F146" s="252" t="s">
        <v>447</v>
      </c>
    </row>
    <row r="147" spans="1:6" ht="18" customHeight="1" x14ac:dyDescent="0.3">
      <c r="A147" s="81"/>
      <c r="B147" s="252" t="s">
        <v>445</v>
      </c>
      <c r="C147" s="256" t="s">
        <v>113</v>
      </c>
      <c r="D147" s="253" t="s">
        <v>153</v>
      </c>
      <c r="E147" s="252" t="s">
        <v>448</v>
      </c>
      <c r="F147" s="252" t="s">
        <v>448</v>
      </c>
    </row>
    <row r="148" spans="1:6" ht="18" customHeight="1" thickBot="1" x14ac:dyDescent="0.35">
      <c r="A148" s="81"/>
      <c r="B148" s="252" t="s">
        <v>119</v>
      </c>
      <c r="C148" s="256" t="s">
        <v>440</v>
      </c>
      <c r="D148" s="86"/>
      <c r="E148" s="252" t="s">
        <v>449</v>
      </c>
      <c r="F148" s="252" t="s">
        <v>449</v>
      </c>
    </row>
    <row r="149" spans="1:6" ht="18" customHeight="1" thickBot="1" x14ac:dyDescent="0.35">
      <c r="A149" s="81"/>
      <c r="B149" s="252" t="s">
        <v>208</v>
      </c>
      <c r="C149" s="136"/>
      <c r="D149" s="139"/>
      <c r="E149" s="252" t="s">
        <v>29</v>
      </c>
      <c r="F149" s="252" t="s">
        <v>29</v>
      </c>
    </row>
    <row r="150" spans="1:6" ht="18" customHeight="1" thickBot="1" x14ac:dyDescent="0.35">
      <c r="A150" s="81"/>
      <c r="B150" s="252" t="s">
        <v>211</v>
      </c>
      <c r="C150" s="136"/>
      <c r="D150" s="136"/>
      <c r="E150" s="136"/>
      <c r="F150" s="136"/>
    </row>
    <row r="151" spans="1:6" ht="18" customHeight="1" thickBot="1" x14ac:dyDescent="0.35">
      <c r="A151" s="81"/>
      <c r="B151" s="252" t="s">
        <v>212</v>
      </c>
      <c r="C151" s="136"/>
      <c r="D151" s="136"/>
      <c r="E151" s="136"/>
      <c r="F151" s="136"/>
    </row>
    <row r="152" spans="1:6" ht="18" customHeight="1" thickBot="1" x14ac:dyDescent="0.35">
      <c r="A152" s="81"/>
      <c r="B152" s="252" t="s">
        <v>446</v>
      </c>
      <c r="C152" s="244"/>
      <c r="D152" s="244"/>
      <c r="E152" s="244"/>
    </row>
    <row r="153" spans="1:6" x14ac:dyDescent="0.3">
      <c r="A153" s="81"/>
      <c r="B153" s="242"/>
      <c r="C153" s="245"/>
      <c r="D153" s="245"/>
      <c r="E153" s="245"/>
    </row>
    <row r="154" spans="1:6" x14ac:dyDescent="0.3">
      <c r="A154" s="85" t="s">
        <v>243</v>
      </c>
      <c r="B154" s="243" t="s">
        <v>492</v>
      </c>
      <c r="C154" s="245"/>
      <c r="D154" s="245"/>
      <c r="E154" s="245"/>
    </row>
    <row r="155" spans="1:6" x14ac:dyDescent="0.3">
      <c r="A155" s="85" t="s">
        <v>380</v>
      </c>
      <c r="B155" s="243" t="s">
        <v>493</v>
      </c>
      <c r="C155" s="245"/>
      <c r="D155" s="245"/>
      <c r="E155" s="245"/>
    </row>
    <row r="156" spans="1:6" x14ac:dyDescent="0.3">
      <c r="B156" s="243" t="s">
        <v>494</v>
      </c>
      <c r="C156" s="245"/>
      <c r="D156" s="245"/>
      <c r="E156" s="245"/>
    </row>
    <row r="157" spans="1:6" x14ac:dyDescent="0.3">
      <c r="B157" s="243" t="s">
        <v>387</v>
      </c>
      <c r="C157" s="245"/>
      <c r="D157" s="245"/>
      <c r="E157" s="245"/>
    </row>
    <row r="158" spans="1:6" x14ac:dyDescent="0.3">
      <c r="B158" s="243" t="s">
        <v>496</v>
      </c>
      <c r="C158" s="245"/>
      <c r="D158" s="245"/>
      <c r="E158" s="245"/>
    </row>
    <row r="159" spans="1:6" x14ac:dyDescent="0.3">
      <c r="B159" s="243" t="s">
        <v>497</v>
      </c>
      <c r="C159" s="245"/>
      <c r="D159" s="245"/>
      <c r="E159" s="245"/>
    </row>
    <row r="160" spans="1:6" x14ac:dyDescent="0.3">
      <c r="B160" s="243" t="s">
        <v>495</v>
      </c>
      <c r="C160" s="245"/>
      <c r="D160" s="245"/>
      <c r="E160" s="245"/>
    </row>
    <row r="161" spans="1:5" x14ac:dyDescent="0.3">
      <c r="B161" s="243" t="s">
        <v>388</v>
      </c>
      <c r="C161" s="245"/>
      <c r="D161" s="245"/>
      <c r="E161" s="245"/>
    </row>
    <row r="162" spans="1:5" x14ac:dyDescent="0.3">
      <c r="A162" s="246"/>
      <c r="B162" s="246"/>
      <c r="C162" s="245"/>
      <c r="D162" s="245"/>
      <c r="E162" s="245"/>
    </row>
    <row r="163" spans="1:5" x14ac:dyDescent="0.3">
      <c r="A163" s="85" t="s">
        <v>243</v>
      </c>
      <c r="B163" s="243" t="s">
        <v>390</v>
      </c>
      <c r="C163" s="245"/>
      <c r="D163" s="245"/>
      <c r="E163" s="245"/>
    </row>
    <row r="164" spans="1:5" x14ac:dyDescent="0.3">
      <c r="A164" s="85" t="s">
        <v>392</v>
      </c>
      <c r="B164" s="243" t="s">
        <v>389</v>
      </c>
      <c r="C164" s="245"/>
      <c r="D164" s="245"/>
      <c r="E164" s="245"/>
    </row>
    <row r="165" spans="1:5" x14ac:dyDescent="0.3">
      <c r="B165" s="243" t="s">
        <v>391</v>
      </c>
      <c r="C165" s="245"/>
      <c r="D165" s="245"/>
      <c r="E165" s="245"/>
    </row>
    <row r="166" spans="1:5" x14ac:dyDescent="0.3">
      <c r="B166" s="243" t="s">
        <v>386</v>
      </c>
      <c r="C166" s="245"/>
      <c r="D166" s="245"/>
      <c r="E166" s="245"/>
    </row>
    <row r="167" spans="1:5" x14ac:dyDescent="0.3">
      <c r="A167" s="81"/>
    </row>
    <row r="168" spans="1:5" ht="100.5" customHeight="1" x14ac:dyDescent="0.3">
      <c r="A168" s="85" t="s">
        <v>248</v>
      </c>
      <c r="B168" s="137" t="s">
        <v>413</v>
      </c>
    </row>
    <row r="169" spans="1:5" ht="21.75" customHeight="1" x14ac:dyDescent="0.3">
      <c r="A169" s="85" t="s">
        <v>249</v>
      </c>
      <c r="B169" s="137" t="s">
        <v>218</v>
      </c>
    </row>
    <row r="170" spans="1:5" ht="21" customHeight="1" x14ac:dyDescent="0.3">
      <c r="A170" s="85" t="s">
        <v>250</v>
      </c>
      <c r="B170" s="137" t="s">
        <v>219</v>
      </c>
    </row>
    <row r="171" spans="1:5" x14ac:dyDescent="0.3">
      <c r="A171" s="85" t="s">
        <v>251</v>
      </c>
      <c r="B171" s="137" t="s">
        <v>220</v>
      </c>
    </row>
    <row r="172" spans="1:5" x14ac:dyDescent="0.3">
      <c r="A172" s="85" t="s">
        <v>252</v>
      </c>
      <c r="B172" s="137" t="s">
        <v>221</v>
      </c>
    </row>
    <row r="173" spans="1:5" ht="216" x14ac:dyDescent="0.3">
      <c r="A173" s="85" t="s">
        <v>253</v>
      </c>
      <c r="B173" s="137" t="s">
        <v>222</v>
      </c>
    </row>
    <row r="174" spans="1:5" x14ac:dyDescent="0.3">
      <c r="A174" s="85" t="s">
        <v>254</v>
      </c>
      <c r="B174" s="137" t="s">
        <v>223</v>
      </c>
    </row>
    <row r="175" spans="1:5" ht="28.8" x14ac:dyDescent="0.3">
      <c r="A175" s="85" t="s">
        <v>255</v>
      </c>
      <c r="B175" s="137" t="s">
        <v>224</v>
      </c>
    </row>
    <row r="176" spans="1:5" ht="57.6" x14ac:dyDescent="0.3">
      <c r="A176" s="85" t="s">
        <v>256</v>
      </c>
      <c r="B176" s="137" t="s">
        <v>225</v>
      </c>
    </row>
    <row r="177" spans="1:2" x14ac:dyDescent="0.3">
      <c r="A177" s="85" t="s">
        <v>257</v>
      </c>
      <c r="B177" s="137" t="s">
        <v>226</v>
      </c>
    </row>
    <row r="178" spans="1:2" ht="28.8" x14ac:dyDescent="0.3">
      <c r="A178" s="85" t="s">
        <v>258</v>
      </c>
      <c r="B178" s="137" t="s">
        <v>227</v>
      </c>
    </row>
    <row r="179" spans="1:2" ht="15.75" customHeight="1" x14ac:dyDescent="0.3">
      <c r="A179" s="85" t="s">
        <v>259</v>
      </c>
      <c r="B179" s="137" t="s">
        <v>228</v>
      </c>
    </row>
    <row r="180" spans="1:2" ht="28.8" x14ac:dyDescent="0.3">
      <c r="A180" s="85" t="s">
        <v>260</v>
      </c>
      <c r="B180" s="138" t="s">
        <v>278</v>
      </c>
    </row>
    <row r="181" spans="1:2" ht="28.8" x14ac:dyDescent="0.3">
      <c r="A181" s="85" t="s">
        <v>261</v>
      </c>
      <c r="B181" s="137" t="s">
        <v>229</v>
      </c>
    </row>
    <row r="182" spans="1:2" ht="43.2" x14ac:dyDescent="0.3">
      <c r="A182" s="85" t="s">
        <v>262</v>
      </c>
      <c r="B182" s="137" t="s">
        <v>230</v>
      </c>
    </row>
    <row r="183" spans="1:2" x14ac:dyDescent="0.3">
      <c r="A183" s="85" t="s">
        <v>263</v>
      </c>
      <c r="B183" s="137" t="s">
        <v>231</v>
      </c>
    </row>
    <row r="184" spans="1:2" ht="216" x14ac:dyDescent="0.3">
      <c r="A184" s="85" t="s">
        <v>264</v>
      </c>
      <c r="B184" s="138" t="s">
        <v>414</v>
      </c>
    </row>
    <row r="185" spans="1:2" ht="403.2" x14ac:dyDescent="0.3">
      <c r="A185" s="85" t="s">
        <v>265</v>
      </c>
      <c r="B185" s="138" t="s">
        <v>312</v>
      </c>
    </row>
    <row r="186" spans="1:2" ht="57.6" x14ac:dyDescent="0.3">
      <c r="A186" s="85" t="s">
        <v>266</v>
      </c>
      <c r="B186" s="137" t="s">
        <v>232</v>
      </c>
    </row>
    <row r="187" spans="1:2" x14ac:dyDescent="0.3">
      <c r="A187" s="85" t="s">
        <v>267</v>
      </c>
      <c r="B187" s="137" t="s">
        <v>233</v>
      </c>
    </row>
    <row r="188" spans="1:2" ht="115.2" x14ac:dyDescent="0.3">
      <c r="A188" s="85" t="s">
        <v>268</v>
      </c>
      <c r="B188" s="138" t="s">
        <v>277</v>
      </c>
    </row>
    <row r="189" spans="1:2" x14ac:dyDescent="0.3">
      <c r="A189" s="85" t="s">
        <v>269</v>
      </c>
      <c r="B189" s="137" t="s">
        <v>235</v>
      </c>
    </row>
    <row r="190" spans="1:2" ht="244.8" x14ac:dyDescent="0.3">
      <c r="A190" s="85" t="s">
        <v>270</v>
      </c>
      <c r="B190" s="138" t="s">
        <v>313</v>
      </c>
    </row>
    <row r="191" spans="1:2" ht="115.2" x14ac:dyDescent="0.3">
      <c r="A191" s="85" t="s">
        <v>271</v>
      </c>
      <c r="B191" s="137" t="s">
        <v>234</v>
      </c>
    </row>
    <row r="192" spans="1:2" ht="201.6" x14ac:dyDescent="0.3">
      <c r="A192" s="85" t="s">
        <v>272</v>
      </c>
      <c r="B192" s="138" t="s">
        <v>417</v>
      </c>
    </row>
    <row r="193" spans="1:2" x14ac:dyDescent="0.3">
      <c r="A193" s="85" t="s">
        <v>273</v>
      </c>
    </row>
    <row r="194" spans="1:2" x14ac:dyDescent="0.3">
      <c r="A194" s="85" t="s">
        <v>274</v>
      </c>
      <c r="B194" s="91"/>
    </row>
    <row r="195" spans="1:2" x14ac:dyDescent="0.3">
      <c r="A195" s="85" t="s">
        <v>275</v>
      </c>
      <c r="B195" s="91"/>
    </row>
    <row r="196" spans="1:2" x14ac:dyDescent="0.3">
      <c r="A196" s="85" t="s">
        <v>276</v>
      </c>
    </row>
  </sheetData>
  <conditionalFormatting sqref="B5:C8 C12:C18 B9:B17 B20:B41">
    <cfRule type="notContainsBlanks" dxfId="13" priority="18">
      <formula>LEN(TRIM(B5))&gt;0</formula>
    </cfRule>
  </conditionalFormatting>
  <conditionalFormatting sqref="B18">
    <cfRule type="notContainsBlanks" dxfId="12" priority="15">
      <formula>LEN(TRIM(B18))&gt;0</formula>
    </cfRule>
  </conditionalFormatting>
  <conditionalFormatting sqref="B2 C9:C11">
    <cfRule type="notContainsBlanks" dxfId="11" priority="17">
      <formula>LEN(TRIM(B2))&gt;0</formula>
    </cfRule>
  </conditionalFormatting>
  <conditionalFormatting sqref="C2">
    <cfRule type="notContainsBlanks" dxfId="10" priority="16">
      <formula>LEN(TRIM(C2))&gt;0</formula>
    </cfRule>
  </conditionalFormatting>
  <conditionalFormatting sqref="B43:B58">
    <cfRule type="notContainsBlanks" dxfId="9" priority="13">
      <formula>LEN(TRIM(B43))&gt;0</formula>
    </cfRule>
  </conditionalFormatting>
  <conditionalFormatting sqref="B60:B94">
    <cfRule type="notContainsBlanks" dxfId="8" priority="12">
      <formula>LEN(TRIM(B60))&gt;0</formula>
    </cfRule>
  </conditionalFormatting>
  <conditionalFormatting sqref="B95">
    <cfRule type="notContainsBlanks" dxfId="7" priority="11">
      <formula>LEN(TRIM(B95))&gt;0</formula>
    </cfRule>
  </conditionalFormatting>
  <conditionalFormatting sqref="B97:B99">
    <cfRule type="notContainsBlanks" dxfId="6" priority="10">
      <formula>LEN(TRIM(B97))&gt;0</formula>
    </cfRule>
  </conditionalFormatting>
  <conditionalFormatting sqref="C101:C104">
    <cfRule type="notContainsBlanks" dxfId="5" priority="9">
      <formula>LEN(TRIM(C101))&gt;0</formula>
    </cfRule>
  </conditionalFormatting>
  <conditionalFormatting sqref="B106:C109">
    <cfRule type="notContainsBlanks" dxfId="4" priority="8">
      <formula>LEN(TRIM(B106))&gt;0</formula>
    </cfRule>
  </conditionalFormatting>
  <conditionalFormatting sqref="B112:C116">
    <cfRule type="notContainsBlanks" dxfId="3" priority="7">
      <formula>LEN(TRIM(B112))&gt;0</formula>
    </cfRule>
  </conditionalFormatting>
  <conditionalFormatting sqref="B111:C111">
    <cfRule type="notContainsBlanks" dxfId="2" priority="6">
      <formula>LEN(TRIM(B111))&gt;0</formula>
    </cfRule>
  </conditionalFormatting>
  <conditionalFormatting sqref="B3:B4">
    <cfRule type="notContainsBlanks" dxfId="1" priority="3">
      <formula>LEN(TRIM(B3))&gt;0</formula>
    </cfRule>
  </conditionalFormatting>
  <conditionalFormatting sqref="C3:C4">
    <cfRule type="notContainsBlanks" dxfId="0" priority="2">
      <formula>LEN(TRIM(C3))&gt;0</formula>
    </cfRule>
  </conditionalFormatting>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AC538DAD58BB614B9B200A7515CC6706" ma:contentTypeVersion="14" ma:contentTypeDescription="Opprett et nytt dokument." ma:contentTypeScope="" ma:versionID="8f26b64269cb17f8dda02d4e85988b77">
  <xsd:schema xmlns:xsd="http://www.w3.org/2001/XMLSchema" xmlns:xs="http://www.w3.org/2001/XMLSchema" xmlns:p="http://schemas.microsoft.com/office/2006/metadata/properties" xmlns:ns2="732391b8-43f6-4bb1-bde3-56b95ab0de03" xmlns:ns3="732a5ba0-cd21-4741-87b0-375baf7aa97f" targetNamespace="http://schemas.microsoft.com/office/2006/metadata/properties" ma:root="true" ma:fieldsID="64123ed8f303516ecb4816f2a5817ebf" ns2:_="" ns3:_="">
    <xsd:import namespace="732391b8-43f6-4bb1-bde3-56b95ab0de03"/>
    <xsd:import namespace="732a5ba0-cd21-4741-87b0-375baf7aa97f"/>
    <xsd:element name="properties">
      <xsd:complexType>
        <xsd:sequence>
          <xsd:element name="documentManagement">
            <xsd:complexType>
              <xsd:all>
                <xsd:element ref="ns2:proarcApprovedDate" minOccurs="0"/>
                <xsd:element ref="ns2:proarcBrukerid" minOccurs="0"/>
                <xsd:element ref="ns2:proarcDocumentId" minOccurs="0"/>
                <xsd:element ref="ns2:proarcDocumentRevision" minOccurs="0"/>
                <xsd:element ref="ns2:proarcDocumentType" minOccurs="0"/>
                <xsd:element ref="ns2:proarcDokansvar" minOccurs="0"/>
                <xsd:element ref="ns2:proarcEksternTilgang" minOccurs="0"/>
                <xsd:element ref="ns2:proarcGyldigFra" minOccurs="0"/>
                <xsd:element ref="ns2:proarcHovedenhet_besk" minOccurs="0"/>
                <xsd:element ref="ns2:proarcKategori" minOccurs="0"/>
                <xsd:element ref="ns2:proarcKonsernomr" minOccurs="0"/>
                <xsd:element ref="ns2:proarcMappedDokType" minOccurs="0"/>
                <xsd:element ref="ns2:proarcParent" minOccurs="0"/>
                <xsd:element ref="ns2:proarcStatus" minOccurs="0"/>
                <xsd:element ref="ns2:proarcTitle" minOccurs="0"/>
                <xsd:element ref="ns2:proarcUnderenhet_besk" minOccurs="0"/>
                <xsd:element ref="ns2:Utgatt" minOccurs="0"/>
                <xsd:element ref="ns3:SharedWithUsers" minOccurs="0"/>
                <xsd:element ref="ns3:SharedWithDetails" minOccurs="0"/>
                <xsd:element ref="ns2:Revisjonskommentar" minOccurs="0"/>
                <xsd:element ref="ns2:KonsernstandardType" minOccurs="0"/>
                <xsd:element ref="ns2:MediaServiceObjectDetectorVersions" minOccurs="0"/>
                <xsd:element ref="ns2:MediaServiceSearchProperties" minOccurs="0"/>
                <xsd:element ref="ns2:STYRING_ANSBESK" minOccurs="0"/>
                <xsd:element ref="ns2:STYRING_GODKJ_BESK" minOccurs="0"/>
                <xsd:element ref="ns2:NyKonsernstandardType" minOccurs="0"/>
                <xsd:element ref="ns2:dokumenteier" minOccurs="0"/>
                <xsd:element ref="ns2:dokumentansvarlig"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2391b8-43f6-4bb1-bde3-56b95ab0de03" elementFormDefault="qualified">
    <xsd:import namespace="http://schemas.microsoft.com/office/2006/documentManagement/types"/>
    <xsd:import namespace="http://schemas.microsoft.com/office/infopath/2007/PartnerControls"/>
    <xsd:element name="proarcApprovedDate" ma:index="8" nillable="true" ma:displayName="proarcApprovedDate" ma:format="DateTime" ma:internalName="proarcApprovedDate" ma:readOnly="false">
      <xsd:simpleType>
        <xsd:restriction base="dms:DateTime"/>
      </xsd:simpleType>
    </xsd:element>
    <xsd:element name="proarcBrukerid" ma:index="9" nillable="true" ma:displayName="proarcBrukerid" ma:internalName="proarcBrukerid" ma:readOnly="false">
      <xsd:simpleType>
        <xsd:restriction base="dms:Text">
          <xsd:maxLength value="255"/>
        </xsd:restriction>
      </xsd:simpleType>
    </xsd:element>
    <xsd:element name="proarcDocumentId" ma:index="10" nillable="true" ma:displayName="proarcDocumentId" ma:indexed="true" ma:internalName="proarcDocumentId" ma:readOnly="false">
      <xsd:simpleType>
        <xsd:restriction base="dms:Text">
          <xsd:maxLength value="255"/>
        </xsd:restriction>
      </xsd:simpleType>
    </xsd:element>
    <xsd:element name="proarcDocumentRevision" ma:index="11" nillable="true" ma:displayName="proarcDocumentRevision" ma:internalName="proarcDocumentRevision" ma:readOnly="false">
      <xsd:simpleType>
        <xsd:restriction base="dms:Text">
          <xsd:maxLength value="255"/>
        </xsd:restriction>
      </xsd:simpleType>
    </xsd:element>
    <xsd:element name="proarcDocumentType" ma:index="12" nillable="true" ma:displayName="proarcDocumentType" ma:internalName="proarcDocumentType" ma:readOnly="false">
      <xsd:simpleType>
        <xsd:restriction base="dms:Text">
          <xsd:maxLength value="255"/>
        </xsd:restriction>
      </xsd:simpleType>
    </xsd:element>
    <xsd:element name="proarcDokansvar" ma:index="13" nillable="true" ma:displayName="proarcDokansvar" ma:internalName="proarcDokansvar" ma:readOnly="false">
      <xsd:simpleType>
        <xsd:restriction base="dms:Text">
          <xsd:maxLength value="255"/>
        </xsd:restriction>
      </xsd:simpleType>
    </xsd:element>
    <xsd:element name="proarcEksternTilgang" ma:index="14" nillable="true" ma:displayName="proarcEksternTilgang" ma:indexed="true" ma:internalName="proarcEksternTilgang" ma:readOnly="false">
      <xsd:simpleType>
        <xsd:restriction base="dms:Text">
          <xsd:maxLength value="255"/>
        </xsd:restriction>
      </xsd:simpleType>
    </xsd:element>
    <xsd:element name="proarcGyldigFra" ma:index="15" nillable="true" ma:displayName="proarcGyldigFra" ma:format="DateOnly" ma:internalName="proarcGyldigFra" ma:readOnly="false">
      <xsd:simpleType>
        <xsd:restriction base="dms:DateTime"/>
      </xsd:simpleType>
    </xsd:element>
    <xsd:element name="proarcHovedenhet_besk" ma:index="16" nillable="true" ma:displayName="proarcHovedenhet_besk" ma:internalName="proarcHovedenhet_besk" ma:readOnly="false">
      <xsd:simpleType>
        <xsd:restriction base="dms:Text">
          <xsd:maxLength value="255"/>
        </xsd:restriction>
      </xsd:simpleType>
    </xsd:element>
    <xsd:element name="proarcKategori" ma:index="17" nillable="true" ma:displayName="proarcKategori" ma:indexed="true" ma:internalName="proarcKategori" ma:readOnly="false">
      <xsd:simpleType>
        <xsd:restriction base="dms:Text">
          <xsd:maxLength value="255"/>
        </xsd:restriction>
      </xsd:simpleType>
    </xsd:element>
    <xsd:element name="proarcKonsernomr" ma:index="18" nillable="true" ma:displayName="proarcKonsernomr" ma:internalName="proarcKonsernomr" ma:readOnly="false">
      <xsd:simpleType>
        <xsd:restriction base="dms:Text">
          <xsd:maxLength value="255"/>
        </xsd:restriction>
      </xsd:simpleType>
    </xsd:element>
    <xsd:element name="proarcMappedDokType" ma:index="19" nillable="true" ma:displayName="proarcMappedDokType" ma:internalName="proarcMappedDokType" ma:readOnly="false">
      <xsd:simpleType>
        <xsd:restriction base="dms:Text">
          <xsd:maxLength value="255"/>
        </xsd:restriction>
      </xsd:simpleType>
    </xsd:element>
    <xsd:element name="proarcParent" ma:index="20" nillable="true" ma:displayName="proarcParent" ma:internalName="proarcParent" ma:readOnly="false">
      <xsd:simpleType>
        <xsd:restriction base="dms:Text">
          <xsd:maxLength value="255"/>
        </xsd:restriction>
      </xsd:simpleType>
    </xsd:element>
    <xsd:element name="proarcStatus" ma:index="21" nillable="true" ma:displayName="proarcStatus" ma:indexed="true" ma:internalName="proarcStatus" ma:readOnly="false">
      <xsd:simpleType>
        <xsd:restriction base="dms:Text">
          <xsd:maxLength value="255"/>
        </xsd:restriction>
      </xsd:simpleType>
    </xsd:element>
    <xsd:element name="proarcTitle" ma:index="22" nillable="true" ma:displayName="proarcTitle" ma:internalName="proarcTitle" ma:readOnly="false">
      <xsd:simpleType>
        <xsd:restriction base="dms:Text">
          <xsd:maxLength value="255"/>
        </xsd:restriction>
      </xsd:simpleType>
    </xsd:element>
    <xsd:element name="proarcUnderenhet_besk" ma:index="23" nillable="true" ma:displayName="proarcUnderenhet_besk" ma:internalName="proarcUnderenhet_besk" ma:readOnly="false">
      <xsd:simpleType>
        <xsd:restriction base="dms:Text">
          <xsd:maxLength value="255"/>
        </xsd:restriction>
      </xsd:simpleType>
    </xsd:element>
    <xsd:element name="Utgatt" ma:index="24" nillable="true" ma:displayName="Utgått" ma:default="0" ma:indexed="true" ma:internalName="Utgatt" ma:readOnly="false">
      <xsd:simpleType>
        <xsd:restriction base="dms:Boolean"/>
      </xsd:simpleType>
    </xsd:element>
    <xsd:element name="Revisjonskommentar" ma:index="27" nillable="true" ma:displayName="Revisjonskommentar" ma:description="Revisjonskommentar" ma:format="Dropdown" ma:internalName="Revisjonskommentar">
      <xsd:simpleType>
        <xsd:restriction base="dms:Text">
          <xsd:maxLength value="255"/>
        </xsd:restriction>
      </xsd:simpleType>
    </xsd:element>
    <xsd:element name="KonsernstandardType" ma:index="28" nillable="true" ma:displayName="KonsernstandardType" ma:default="Støtteprosesser" ma:description="konsernstandard type for Prosesser" ma:format="RadioButtons" ma:internalName="KonsernstandardType" ma:readOnly="false">
      <xsd:simpleType>
        <xsd:restriction base="dms:Choice">
          <xsd:enumeration value="Kjerneprosesser"/>
          <xsd:enumeration value="Støtteprosesser"/>
        </xsd:restriction>
      </xsd:simpleType>
    </xsd:element>
    <xsd:element name="MediaServiceObjectDetectorVersions" ma:index="29" nillable="true" ma:displayName="MediaServiceObjectDetectorVersions"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element name="STYRING_ANSBESK" ma:index="31" nillable="true" ma:displayName="STYRING_ANSBESK" ma:description="Dokumentansvarlig" ma:format="Dropdown" ma:internalName="STYRING_ANSBESK">
      <xsd:simpleType>
        <xsd:restriction base="dms:Text">
          <xsd:maxLength value="255"/>
        </xsd:restriction>
      </xsd:simpleType>
    </xsd:element>
    <xsd:element name="STYRING_GODKJ_BESK" ma:index="32" nillable="true" ma:displayName="STYRING_GODKJ_BESK" ma:description="Godkjennes av" ma:format="Dropdown" ma:internalName="STYRING_GODKJ_BESK">
      <xsd:simpleType>
        <xsd:restriction base="dms:Text">
          <xsd:maxLength value="255"/>
        </xsd:restriction>
      </xsd:simpleType>
    </xsd:element>
    <xsd:element name="NyKonsernstandardType" ma:index="33" nillable="true" ma:displayName="NyKonsernstandardType" ma:format="Dropdown" ma:internalName="NyKonsernstandardType">
      <xsd:simpleType>
        <xsd:restriction base="dms:Choice">
          <xsd:enumeration value="Kjerneprosesser"/>
          <xsd:enumeration value="Støtteprosesser1"/>
          <xsd:enumeration value="Støtteprosesser2"/>
          <xsd:enumeration value="Styringsprosesser1"/>
          <xsd:enumeration value="Styringsprosesser2"/>
          <xsd:enumeration value="Styringsprosesser3"/>
        </xsd:restriction>
      </xsd:simpleType>
    </xsd:element>
    <xsd:element name="dokumenteier" ma:index="34" nillable="true" ma:displayName="dokumenteier" ma:list="UserInfo" ma:SharePointGroup="0" ma:internalName="dokumenteier" ma:showField="Titl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okumentansvarlig" ma:index="35" nillable="true" ma:displayName="dokumentansvarlig" ma:list="UserInfo" ma:SharePointGroup="0" ma:internalName="dokumentansvarlig" ma:showField="Titl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32a5ba0-cd21-4741-87b0-375baf7aa97f" elementFormDefault="qualified">
    <xsd:import namespace="http://schemas.microsoft.com/office/2006/documentManagement/types"/>
    <xsd:import namespace="http://schemas.microsoft.com/office/infopath/2007/PartnerControls"/>
    <xsd:element name="SharedWithUsers" ma:index="25" nillable="true" ma:displayName="Del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6" nillable="true" ma:displayName="Delingsdetaljer"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roarcBrukerid xmlns="732391b8-43f6-4bb1-bde3-56b95ab0de03">STEINI</proarcBrukerid>
    <proarcKonsernomr xmlns="732391b8-43f6-4bb1-bde3-56b95ab0de03" xsi:nil="true"/>
    <proarcEksternTilgang xmlns="732391b8-43f6-4bb1-bde3-56b95ab0de03">Ja</proarcEksternTilgang>
    <proarcKategori xmlns="732391b8-43f6-4bb1-bde3-56b95ab0de03">Arbeidsprosessdokumenter</proarcKategori>
    <proarcStatus xmlns="732391b8-43f6-4bb1-bde3-56b95ab0de03">GODKJENT</proarcStatus>
    <Utgatt xmlns="732391b8-43f6-4bb1-bde3-56b95ab0de03">false</Utgatt>
    <proarcDocumentRevision xmlns="732391b8-43f6-4bb1-bde3-56b95ab0de03">029</proarcDocumentRevision>
    <proarcTitle xmlns="732391b8-43f6-4bb1-bde3-56b95ab0de03">Felles mal for avvikslogg</proarcTitle>
    <dokumenteier xmlns="732391b8-43f6-4bb1-bde3-56b95ab0de03">
      <UserInfo>
        <DisplayName>Nielsen Stein Ovar</DisplayName>
        <AccountId>42</AccountId>
        <AccountType/>
      </UserInfo>
    </dokumenteier>
    <NyKonsernstandardType xmlns="732391b8-43f6-4bb1-bde3-56b95ab0de03" xsi:nil="true"/>
    <Revisjonskommentar xmlns="732391b8-43f6-4bb1-bde3-56b95ab0de03" xsi:nil="true"/>
    <proarcParent xmlns="732391b8-43f6-4bb1-bde3-56b95ab0de03" xsi:nil="true"/>
    <proarcGyldigFra xmlns="732391b8-43f6-4bb1-bde3-56b95ab0de03">2025-11-18T23:00:00+00:00</proarcGyldigFra>
    <proarcMappedDokType xmlns="732391b8-43f6-4bb1-bde3-56b95ab0de03">Støttedokument</proarcMappedDokType>
    <proarcDocumentType xmlns="732391b8-43f6-4bb1-bde3-56b95ab0de03">Mal</proarcDocumentType>
    <proarcHovedenhet_besk xmlns="732391b8-43f6-4bb1-bde3-56b95ab0de03">Digitalisering og teknologi</proarcHovedenhet_besk>
    <KonsernstandardType xmlns="732391b8-43f6-4bb1-bde3-56b95ab0de03">Støtteprosesser</KonsernstandardType>
    <proarcDocumentId xmlns="732391b8-43f6-4bb1-bde3-56b95ab0de03">ARB-802591</proarcDocumentId>
    <proarcDokansvar xmlns="732391b8-43f6-4bb1-bde3-56b95ab0de03">ILYANN</proarcDokansvar>
    <STYRING_ANSBESK xmlns="732391b8-43f6-4bb1-bde3-56b95ab0de03">Ilyas, Annam</STYRING_ANSBESK>
    <dokumentansvarlig xmlns="732391b8-43f6-4bb1-bde3-56b95ab0de03">
      <UserInfo>
        <DisplayName>Ilyas Annam</DisplayName>
        <AccountId>2922</AccountId>
        <AccountType/>
      </UserInfo>
    </dokumentansvarlig>
    <proarcApprovedDate xmlns="732391b8-43f6-4bb1-bde3-56b95ab0de03">2025-11-21T10:38:16+00:00</proarcApprovedDate>
    <proarcUnderenhet_besk xmlns="732391b8-43f6-4bb1-bde3-56b95ab0de03">Signal</proarcUnderenhet_besk>
    <STYRING_GODKJ_BESK xmlns="732391b8-43f6-4bb1-bde3-56b95ab0de03">Nielsen, Stein Ovar</STYRING_GODKJ_BESK>
  </documentManagement>
</p:properties>
</file>

<file path=customXml/itemProps1.xml><?xml version="1.0" encoding="utf-8"?>
<ds:datastoreItem xmlns:ds="http://schemas.openxmlformats.org/officeDocument/2006/customXml" ds:itemID="{3D5F88B8-4381-4D5A-B041-13C97D3787D7}"/>
</file>

<file path=customXml/itemProps2.xml><?xml version="1.0" encoding="utf-8"?>
<ds:datastoreItem xmlns:ds="http://schemas.openxmlformats.org/officeDocument/2006/customXml" ds:itemID="{FFCABE43-0AFF-42AB-BDE8-0353905E7CD7}">
  <ds:schemaRefs>
    <ds:schemaRef ds:uri="http://schemas.microsoft.com/sharepoint/v3/contenttype/forms"/>
  </ds:schemaRefs>
</ds:datastoreItem>
</file>

<file path=customXml/itemProps3.xml><?xml version="1.0" encoding="utf-8"?>
<ds:datastoreItem xmlns:ds="http://schemas.openxmlformats.org/officeDocument/2006/customXml" ds:itemID="{A0BAEA9D-2C81-4747-BD6C-684003B37C95}">
  <ds:schemaRefs>
    <ds:schemaRef ds:uri="http://purl.org/dc/terms/"/>
    <ds:schemaRef ds:uri="http://schemas.openxmlformats.org/package/2006/metadata/core-properties"/>
    <ds:schemaRef ds:uri="aebf9973-e69c-4647-a0c0-ca022fdb3db6"/>
    <ds:schemaRef ds:uri="http://schemas.microsoft.com/office/2006/documentManagement/types"/>
    <ds:schemaRef ds:uri="492f2917-5bce-4423-a43f-8ec1226de3a9"/>
    <ds:schemaRef ds:uri="http://purl.org/dc/elements/1.1/"/>
    <ds:schemaRef ds:uri="http://schemas.microsoft.com/office/2006/metadata/properties"/>
    <ds:schemaRef ds:uri="http://schemas.microsoft.com/office/infopath/2007/PartnerControls"/>
    <ds:schemaRef ds:uri="http://www.w3.org/XML/1998/namespace"/>
    <ds:schemaRef ds:uri="http://purl.org/dc/dcmitype/"/>
    <ds:schemaRef ds:uri="acd64835-1156-4d52-b0e8-45b271e3c17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10</vt:i4>
      </vt:variant>
      <vt:variant>
        <vt:lpstr>Navngitte områder</vt:lpstr>
      </vt:variant>
      <vt:variant>
        <vt:i4>12</vt:i4>
      </vt:variant>
    </vt:vector>
  </HeadingPairs>
  <TitlesOfParts>
    <vt:vector size="22" baseType="lpstr">
      <vt:lpstr>Tittelfelt</vt:lpstr>
      <vt:lpstr>Informasjon om kontrollen</vt:lpstr>
      <vt:lpstr>Prosjektlogg</vt:lpstr>
      <vt:lpstr>Deviation log</vt:lpstr>
      <vt:lpstr>Kontroll av dokument ||tegning</vt:lpstr>
      <vt:lpstr>V&amp;V prosess</vt:lpstr>
      <vt:lpstr>Sluttkontroll</vt:lpstr>
      <vt:lpstr>Synergi</vt:lpstr>
      <vt:lpstr>Krav til V&amp;V prosess</vt:lpstr>
      <vt:lpstr>Andre tabeller</vt:lpstr>
      <vt:lpstr>'Krav til V&amp;V prosess'!_Toc453678301</vt:lpstr>
      <vt:lpstr>'Krav til V&amp;V prosess'!_Toc453678302</vt:lpstr>
      <vt:lpstr>'Informasjon om kontrollen'!Utskriftsområde</vt:lpstr>
      <vt:lpstr>'Kontroll av dokument ||tegning'!Utskriftsområde</vt:lpstr>
      <vt:lpstr>Sluttkontroll!Utskriftsområde</vt:lpstr>
      <vt:lpstr>'V&amp;V prosess'!Utskriftsområde</vt:lpstr>
      <vt:lpstr>Velg_anleggstype</vt:lpstr>
      <vt:lpstr>Velg_Første</vt:lpstr>
      <vt:lpstr>Velg_kontroll</vt:lpstr>
      <vt:lpstr>Velg_kontroll_av</vt:lpstr>
      <vt:lpstr>Velg_kontrolltype</vt:lpstr>
      <vt:lpstr>Velg_organisasjon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Felles mal for avvikslogg</dc:title>
  <dc:creator>are</dc:creator>
  <cp:keywords>felles avvikslogg</cp:keywords>
  <cp:lastModifiedBy>Jørstad Geir</cp:lastModifiedBy>
  <cp:lastPrinted>2016-11-11T12:39:04Z</cp:lastPrinted>
  <dcterms:created xsi:type="dcterms:W3CDTF">2009-10-06T16:11:16Z</dcterms:created>
  <dcterms:modified xsi:type="dcterms:W3CDTF">2025-11-12T08:17:43Z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0x010100AC538DAD58BB614B9B200A7515CC6706</vt:lpwstr>
  </property>
  <property fmtid="{D5CDD505-2E9C-101B-9397-08002B2CF9AE}" pid="3" name="TaxKeyword">
    <vt:lpwstr>108;#felles avvikslogg|3f9cdd58-61f8-4022-96f3-99331c1a1512</vt:lpwstr>
  </property>
  <property fmtid="{D5CDD505-2E9C-101B-9397-08002B2CF9AE}" pid="4" name="MSIP_Label_a916b774-2437-465d-837f-7d8f9801ccb7_Enabled">
    <vt:lpwstr>true</vt:lpwstr>
  </property>
  <property fmtid="{D5CDD505-2E9C-101B-9397-08002B2CF9AE}" pid="5" name="MSIP_Label_a916b774-2437-465d-837f-7d8f9801ccb7_SetDate">
    <vt:lpwstr>2022-05-12T07:58:13Z</vt:lpwstr>
  </property>
  <property fmtid="{D5CDD505-2E9C-101B-9397-08002B2CF9AE}" pid="6" name="MSIP_Label_a916b774-2437-465d-837f-7d8f9801ccb7_Method">
    <vt:lpwstr>Privileged</vt:lpwstr>
  </property>
  <property fmtid="{D5CDD505-2E9C-101B-9397-08002B2CF9AE}" pid="7" name="MSIP_Label_a916b774-2437-465d-837f-7d8f9801ccb7_Name">
    <vt:lpwstr>a916b774-2437-465d-837f-7d8f9801ccb7</vt:lpwstr>
  </property>
  <property fmtid="{D5CDD505-2E9C-101B-9397-08002B2CF9AE}" pid="8" name="MSIP_Label_a916b774-2437-465d-837f-7d8f9801ccb7_SiteId">
    <vt:lpwstr>6ee535f2-3064-4ac9-81d8-4ceb2ff790c6</vt:lpwstr>
  </property>
  <property fmtid="{D5CDD505-2E9C-101B-9397-08002B2CF9AE}" pid="9" name="MSIP_Label_a916b774-2437-465d-837f-7d8f9801ccb7_ActionId">
    <vt:lpwstr>33e8696c-76ec-4e1d-bf76-a4f244ce70ce</vt:lpwstr>
  </property>
  <property fmtid="{D5CDD505-2E9C-101B-9397-08002B2CF9AE}" pid="10" name="MSIP_Label_a916b774-2437-465d-837f-7d8f9801ccb7_ContentBits">
    <vt:lpwstr>0</vt:lpwstr>
  </property>
</Properties>
</file>